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<sst xmlns="http://schemas.openxmlformats.org/spreadsheetml/2006/main" count="154" uniqueCount="111">
  <si>
    <t>Miestas,rajonas</t>
  </si>
  <si>
    <t>BDS7</t>
  </si>
  <si>
    <t>Azotas (bendras)</t>
  </si>
  <si>
    <t>Fosforas (bendras)</t>
  </si>
  <si>
    <t>Skendincios medziagos</t>
  </si>
  <si>
    <t>ChDS</t>
  </si>
  <si>
    <t>NH4 ir amonio druskos</t>
  </si>
  <si>
    <t>Nitritai</t>
  </si>
  <si>
    <t>Nitratai</t>
  </si>
  <si>
    <t>Fosfatai</t>
  </si>
  <si>
    <t>Sulfatai</t>
  </si>
  <si>
    <t>Chloridai</t>
  </si>
  <si>
    <t>Nafta ir jos produktai</t>
  </si>
  <si>
    <t>SPAM detergentai</t>
  </si>
  <si>
    <t>Riebalai</t>
  </si>
  <si>
    <t>Gelezis (bendra)</t>
  </si>
  <si>
    <t>Varis</t>
  </si>
  <si>
    <t>Cinkas</t>
  </si>
  <si>
    <t>Chromas (bendras)</t>
  </si>
  <si>
    <t>Nikelis</t>
  </si>
  <si>
    <t>Svinas</t>
  </si>
  <si>
    <t>Kadmis</t>
  </si>
  <si>
    <t>Gyvsidabris</t>
  </si>
  <si>
    <t>Chromas (VI)</t>
  </si>
  <si>
    <t>Fenoliai</t>
  </si>
  <si>
    <t>Sulfidai</t>
  </si>
  <si>
    <t>Aliuminis</t>
  </si>
  <si>
    <t>Arsenas</t>
  </si>
  <si>
    <t>Fluoridai</t>
  </si>
  <si>
    <t>Amonio azotas</t>
  </si>
  <si>
    <t>Alavas</t>
  </si>
  <si>
    <t>Vanadis</t>
  </si>
  <si>
    <t>Metilenchlo-ridas</t>
  </si>
  <si>
    <t>t/metus</t>
  </si>
  <si>
    <t>Akmenės raj.</t>
  </si>
  <si>
    <t>Alytaus raj.</t>
  </si>
  <si>
    <t>Alytus</t>
  </si>
  <si>
    <t>Anykščių raj.</t>
  </si>
  <si>
    <t>Birštonas</t>
  </si>
  <si>
    <t>Biržų raj.</t>
  </si>
  <si>
    <t>Druskininkai</t>
  </si>
  <si>
    <t>Elektrėnai</t>
  </si>
  <si>
    <t>Ignalinos raj.</t>
  </si>
  <si>
    <t>Jonavos raj.</t>
  </si>
  <si>
    <t>Joniškio raj.</t>
  </si>
  <si>
    <t>Jurbarko raj.</t>
  </si>
  <si>
    <t>Kaišiadorių raj.</t>
  </si>
  <si>
    <t>Kalvarija</t>
  </si>
  <si>
    <t>Kaunas</t>
  </si>
  <si>
    <t>Kauno raj.</t>
  </si>
  <si>
    <t>Kazlų Rūda</t>
  </si>
  <si>
    <t>Kėdainių raj.</t>
  </si>
  <si>
    <t>Kelmės raj.</t>
  </si>
  <si>
    <t>Klaipėda</t>
  </si>
  <si>
    <t>Klaipėdos raj.</t>
  </si>
  <si>
    <t>Kretingos raj.</t>
  </si>
  <si>
    <t>Kupiškio raj.</t>
  </si>
  <si>
    <t>Lazdijų raj.</t>
  </si>
  <si>
    <t>Marijampolė</t>
  </si>
  <si>
    <t>Mažeikių raj.</t>
  </si>
  <si>
    <t>Molėtų raj.</t>
  </si>
  <si>
    <t>Neringa</t>
  </si>
  <si>
    <t>Pagėgiai</t>
  </si>
  <si>
    <t>Pakruojo raj.</t>
  </si>
  <si>
    <t>Palanga</t>
  </si>
  <si>
    <t>Panevėžio raj.</t>
  </si>
  <si>
    <t>Panevėžys</t>
  </si>
  <si>
    <t>Pasvalio raj.</t>
  </si>
  <si>
    <t>Plungės raj.</t>
  </si>
  <si>
    <t>Prienų raj.</t>
  </si>
  <si>
    <t>Radviliškio raj.</t>
  </si>
  <si>
    <t>Raseinių raj.</t>
  </si>
  <si>
    <t>Rietavas</t>
  </si>
  <si>
    <t>Rokiškio raj.</t>
  </si>
  <si>
    <t>Šakių raj.</t>
  </si>
  <si>
    <t>Šalčininkų raj.</t>
  </si>
  <si>
    <t>Šiauliai</t>
  </si>
  <si>
    <t>Šiaulių raj.</t>
  </si>
  <si>
    <t>Šilalės raj.</t>
  </si>
  <si>
    <t>Šilutės raj.</t>
  </si>
  <si>
    <t>Širvintų raj.</t>
  </si>
  <si>
    <t>Skuodo raj.</t>
  </si>
  <si>
    <t>Švenčionių raj.</t>
  </si>
  <si>
    <t>Tauragės raj.</t>
  </si>
  <si>
    <t>Telšių raj.</t>
  </si>
  <si>
    <t>Trakų raj.</t>
  </si>
  <si>
    <t>Ukmergės raj.</t>
  </si>
  <si>
    <t>Utenos raj.</t>
  </si>
  <si>
    <t>Varėnos raj.</t>
  </si>
  <si>
    <t>Vilkaviškio raj.</t>
  </si>
  <si>
    <t>Vilniaus raj.</t>
  </si>
  <si>
    <t>Vilnius</t>
  </si>
  <si>
    <t>Visaginas</t>
  </si>
  <si>
    <t>Zarasų raj.</t>
  </si>
  <si>
    <t>AOX absorb. org. halogenai</t>
  </si>
  <si>
    <t>Bendr. organ. anglis (BOA)</t>
  </si>
  <si>
    <t>ALYTAUS APSKRITIS</t>
  </si>
  <si>
    <t>Iš viso:</t>
  </si>
  <si>
    <t>Viso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</si>
  <si>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</si>
  <si>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</si>
  <si>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</si>
  <si>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</si>
  <si>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</si>
  <si>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</si>
  <si>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</si>
  <si>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</si>
  <si>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</si>
  <si>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 xml:space="preserve">                                                         Teršalų išleidimas savivaldybėse į paviršinius vandens telkinius 2009 m.</t>
  </si>
  <si>
    <t xml:space="preserve"> </t>
  </si>
  <si>
    <t>Para-tret-oktilfenolis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</si>
</sst>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6" xfId="0" applyNumberFormat="1" applyBorder="1" applyAlignment="1">
      <alignment/>
    </xf>
    <xf numFmtId="0" fontId="1" fillId="0" borderId="7" xfId="0" applyFont="1" applyFill="1" applyBorder="1" applyAlignment="1">
      <alignment horizontal="left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6"/>
  <sheetViews>
    <sheetView tabSelected="1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25" sqref="AC25"/>
    </sheetView>
  </sheetViews>
  <sheetFormatPr defaultColWidth="9.140625" defaultRowHeight="12.75"/>
  <cols>
    <col min="1" max="1" width="19.140625" style="0" customWidth="1"/>
    <col min="2" max="2" width="11.140625" style="0" customWidth="1"/>
    <col min="3" max="3" width="11.00390625" style="0" customWidth="1"/>
    <col min="4" max="4" width="11.140625" style="0" customWidth="1"/>
    <col min="5" max="5" width="12.140625" style="0" customWidth="1"/>
    <col min="6" max="6" width="11.140625" style="0" customWidth="1"/>
    <col min="7" max="7" width="14.00390625" style="0" customWidth="1"/>
    <col min="8" max="32" width="11.140625" style="0" customWidth="1"/>
    <col min="33" max="33" width="13.140625" style="0" customWidth="1"/>
    <col min="34" max="34" width="11.00390625" style="0" customWidth="1"/>
    <col min="35" max="35" width="10.00390625" style="0" bestFit="1" customWidth="1"/>
    <col min="36" max="36" width="12.140625" style="0" bestFit="1" customWidth="1"/>
    <col min="37" max="37" width="10.421875" style="0" customWidth="1"/>
  </cols>
  <sheetData>
    <row r="1" spans="1:36" ht="12.75">
      <c r="A1" s="39" t="s">
        <v>0</v>
      </c>
      <c r="B1" s="44" t="s">
        <v>108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0.75" customHeight="1" thickBot="1">
      <c r="A2" s="40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ht="14.25" customHeight="1" hidden="1">
      <c r="A3" s="40"/>
    </row>
    <row r="4" spans="1:37" ht="30.75" customHeight="1">
      <c r="A4" s="40"/>
      <c r="B4" s="23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 t="s">
        <v>12</v>
      </c>
      <c r="N4" s="24" t="s">
        <v>13</v>
      </c>
      <c r="O4" s="24" t="s">
        <v>14</v>
      </c>
      <c r="P4" s="24" t="s">
        <v>15</v>
      </c>
      <c r="Q4" s="24" t="s">
        <v>16</v>
      </c>
      <c r="R4" s="24" t="s">
        <v>17</v>
      </c>
      <c r="S4" s="24" t="s">
        <v>18</v>
      </c>
      <c r="T4" s="24" t="s">
        <v>19</v>
      </c>
      <c r="U4" s="24" t="s">
        <v>20</v>
      </c>
      <c r="V4" s="24" t="s">
        <v>21</v>
      </c>
      <c r="W4" s="24" t="s">
        <v>22</v>
      </c>
      <c r="X4" s="24" t="s">
        <v>23</v>
      </c>
      <c r="Y4" s="24" t="s">
        <v>24</v>
      </c>
      <c r="Z4" s="24" t="s">
        <v>25</v>
      </c>
      <c r="AA4" s="24" t="s">
        <v>26</v>
      </c>
      <c r="AB4" s="24" t="s">
        <v>27</v>
      </c>
      <c r="AC4" s="24" t="s">
        <v>28</v>
      </c>
      <c r="AD4" s="24" t="s">
        <v>29</v>
      </c>
      <c r="AE4" s="24" t="s">
        <v>30</v>
      </c>
      <c r="AF4" s="24" t="s">
        <v>31</v>
      </c>
      <c r="AG4" s="25" t="s">
        <v>95</v>
      </c>
      <c r="AH4" s="24" t="s">
        <v>32</v>
      </c>
      <c r="AI4" s="31" t="s">
        <v>110</v>
      </c>
      <c r="AJ4" s="32" t="s">
        <v>94</v>
      </c>
      <c r="AK4" s="29"/>
    </row>
    <row r="5" spans="1:37" ht="13.5" thickBot="1">
      <c r="A5" s="41"/>
      <c r="B5" s="26" t="s">
        <v>33</v>
      </c>
      <c r="C5" s="27" t="s">
        <v>33</v>
      </c>
      <c r="D5" s="27" t="s">
        <v>33</v>
      </c>
      <c r="E5" s="27" t="s">
        <v>33</v>
      </c>
      <c r="F5" s="27" t="s">
        <v>33</v>
      </c>
      <c r="G5" s="27" t="s">
        <v>33</v>
      </c>
      <c r="H5" s="27" t="s">
        <v>33</v>
      </c>
      <c r="I5" s="27" t="s">
        <v>33</v>
      </c>
      <c r="J5" s="27" t="s">
        <v>33</v>
      </c>
      <c r="K5" s="27" t="s">
        <v>33</v>
      </c>
      <c r="L5" s="27" t="s">
        <v>33</v>
      </c>
      <c r="M5" s="27" t="s">
        <v>33</v>
      </c>
      <c r="N5" s="27" t="s">
        <v>33</v>
      </c>
      <c r="O5" s="27" t="s">
        <v>33</v>
      </c>
      <c r="P5" s="27" t="s">
        <v>33</v>
      </c>
      <c r="Q5" s="27" t="s">
        <v>33</v>
      </c>
      <c r="R5" s="27" t="s">
        <v>33</v>
      </c>
      <c r="S5" s="27" t="s">
        <v>33</v>
      </c>
      <c r="T5" s="27" t="s">
        <v>33</v>
      </c>
      <c r="U5" s="27" t="s">
        <v>33</v>
      </c>
      <c r="V5" s="27" t="s">
        <v>33</v>
      </c>
      <c r="W5" s="27" t="s">
        <v>33</v>
      </c>
      <c r="X5" s="27" t="s">
        <v>33</v>
      </c>
      <c r="Y5" s="27" t="s">
        <v>33</v>
      </c>
      <c r="Z5" s="27" t="s">
        <v>33</v>
      </c>
      <c r="AA5" s="27" t="s">
        <v>33</v>
      </c>
      <c r="AB5" s="27" t="s">
        <v>33</v>
      </c>
      <c r="AC5" s="27" t="s">
        <v>33</v>
      </c>
      <c r="AD5" s="27" t="s">
        <v>33</v>
      </c>
      <c r="AE5" s="27" t="s">
        <v>33</v>
      </c>
      <c r="AF5" s="27" t="s">
        <v>33</v>
      </c>
      <c r="AG5" s="27" t="s">
        <v>33</v>
      </c>
      <c r="AH5" s="27" t="s">
        <v>33</v>
      </c>
      <c r="AI5" s="27" t="s">
        <v>33</v>
      </c>
      <c r="AJ5" s="28" t="s">
        <v>33</v>
      </c>
      <c r="AK5" s="30"/>
    </row>
    <row r="6" spans="1:37" ht="13.5" thickBot="1">
      <c r="A6" s="42" t="s">
        <v>96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38"/>
    </row>
    <row r="7" spans="1:37" ht="12.75">
      <c r="A7" s="6" t="s">
        <v>35</v>
      </c>
      <c r="B7" s="11">
        <v>3.4736000000000002</v>
      </c>
      <c r="C7" s="12">
        <v>4.000800000000001</v>
      </c>
      <c r="D7" s="12">
        <v>0.7856000000000001</v>
      </c>
      <c r="E7" s="12">
        <v>5.025</v>
      </c>
      <c r="F7" s="12">
        <v>0.141</v>
      </c>
      <c r="G7" s="12">
        <v>0.843</v>
      </c>
      <c r="H7" s="12">
        <v>0.043100000000000006</v>
      </c>
      <c r="I7" s="12">
        <v>0.2936</v>
      </c>
      <c r="J7" s="12">
        <v>0.35200000000000004</v>
      </c>
      <c r="K7" s="12"/>
      <c r="L7" s="12">
        <v>13.376</v>
      </c>
      <c r="M7" s="12">
        <v>0.025200000000000004</v>
      </c>
      <c r="N7" s="12">
        <v>0.022400000000000003</v>
      </c>
      <c r="O7" s="12">
        <v>0.019</v>
      </c>
      <c r="P7" s="12">
        <v>0.015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  <c r="AI7" s="14"/>
      <c r="AJ7" s="33"/>
      <c r="AK7" s="38"/>
    </row>
    <row r="8" spans="1:37" ht="12.75">
      <c r="A8" s="7" t="s">
        <v>36</v>
      </c>
      <c r="B8" s="15">
        <v>56.940599999999996</v>
      </c>
      <c r="C8" s="1">
        <v>27.016</v>
      </c>
      <c r="D8" s="1">
        <v>3.494</v>
      </c>
      <c r="E8" s="1">
        <v>396.35279999999995</v>
      </c>
      <c r="F8" s="1">
        <v>85.1</v>
      </c>
      <c r="G8" s="1">
        <v>1.99</v>
      </c>
      <c r="H8" s="1">
        <v>0.708</v>
      </c>
      <c r="I8" s="1">
        <v>19.322</v>
      </c>
      <c r="J8" s="1">
        <v>2.706</v>
      </c>
      <c r="K8" s="1">
        <v>89.57</v>
      </c>
      <c r="L8" s="1">
        <v>464.98</v>
      </c>
      <c r="M8" s="1">
        <v>1.5854</v>
      </c>
      <c r="N8" s="1">
        <v>1.1126</v>
      </c>
      <c r="O8" s="1">
        <v>13</v>
      </c>
      <c r="P8" s="1">
        <v>0.362</v>
      </c>
      <c r="Q8" s="1">
        <v>0.0216</v>
      </c>
      <c r="R8" s="1">
        <v>1.1619</v>
      </c>
      <c r="S8" s="1">
        <v>0.0547</v>
      </c>
      <c r="T8" s="1">
        <v>0.1016</v>
      </c>
      <c r="U8" s="1"/>
      <c r="V8" s="1"/>
      <c r="W8" s="1"/>
      <c r="X8" s="1">
        <v>0.0083</v>
      </c>
      <c r="Y8" s="1"/>
      <c r="Z8" s="1"/>
      <c r="AA8" s="1"/>
      <c r="AB8" s="1"/>
      <c r="AC8" s="1"/>
      <c r="AD8" s="1"/>
      <c r="AE8" s="1"/>
      <c r="AF8" s="1"/>
      <c r="AG8" s="1"/>
      <c r="AH8" s="3"/>
      <c r="AI8" s="4"/>
      <c r="AJ8" s="34"/>
      <c r="AK8" s="38"/>
    </row>
    <row r="9" spans="1:37" ht="12.75">
      <c r="A9" s="7" t="s">
        <v>40</v>
      </c>
      <c r="B9" s="15">
        <v>34.925999999999995</v>
      </c>
      <c r="C9" s="1">
        <v>5.388999999999999</v>
      </c>
      <c r="D9" s="1">
        <v>0.8140000000000001</v>
      </c>
      <c r="E9" s="1">
        <v>70.075</v>
      </c>
      <c r="F9" s="1">
        <v>472.81399999999996</v>
      </c>
      <c r="G9" s="1">
        <v>0.489</v>
      </c>
      <c r="H9" s="1">
        <v>0.052000000000000005</v>
      </c>
      <c r="I9" s="1">
        <v>2.156</v>
      </c>
      <c r="J9" s="1">
        <v>0.686</v>
      </c>
      <c r="K9" s="1"/>
      <c r="L9" s="1">
        <v>447.154</v>
      </c>
      <c r="M9" s="1">
        <v>0.8341999999999999</v>
      </c>
      <c r="N9" s="1">
        <v>0.137</v>
      </c>
      <c r="O9" s="1">
        <v>3.567</v>
      </c>
      <c r="P9" s="1"/>
      <c r="Q9" s="1">
        <v>0.0056</v>
      </c>
      <c r="R9" s="1">
        <v>0.0844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/>
      <c r="AI9" s="4"/>
      <c r="AJ9" s="34"/>
      <c r="AK9" s="38"/>
    </row>
    <row r="10" spans="1:37" ht="12.75">
      <c r="A10" s="7" t="s">
        <v>57</v>
      </c>
      <c r="B10" s="15">
        <v>1.8319999999999999</v>
      </c>
      <c r="C10" s="1">
        <v>1.097</v>
      </c>
      <c r="D10" s="1">
        <v>0.215</v>
      </c>
      <c r="E10" s="1">
        <v>1.477</v>
      </c>
      <c r="F10" s="1">
        <v>4.883</v>
      </c>
      <c r="G10" s="1">
        <v>0.731</v>
      </c>
      <c r="H10" s="1">
        <v>0.015</v>
      </c>
      <c r="I10" s="1">
        <v>0.047</v>
      </c>
      <c r="J10" s="1">
        <v>0.22199999999999998</v>
      </c>
      <c r="K10" s="1"/>
      <c r="L10" s="1">
        <v>16.147000000000002</v>
      </c>
      <c r="M10" s="1">
        <v>0.0263</v>
      </c>
      <c r="N10" s="1">
        <v>0.026500000000000003</v>
      </c>
      <c r="O10" s="1">
        <v>0.175</v>
      </c>
      <c r="P10" s="1"/>
      <c r="Q10" s="1">
        <v>0.003</v>
      </c>
      <c r="R10" s="1">
        <v>0.0122</v>
      </c>
      <c r="S10" s="1">
        <v>0.0007</v>
      </c>
      <c r="T10" s="1">
        <v>0.0053</v>
      </c>
      <c r="U10" s="1">
        <v>0.0003</v>
      </c>
      <c r="V10" s="1">
        <v>0</v>
      </c>
      <c r="W10" s="1"/>
      <c r="X10" s="1">
        <v>0.0007</v>
      </c>
      <c r="Y10" s="1">
        <v>0.0004</v>
      </c>
      <c r="Z10" s="1"/>
      <c r="AA10" s="1">
        <v>0.0024</v>
      </c>
      <c r="AB10" s="1">
        <v>0.159</v>
      </c>
      <c r="AC10" s="1"/>
      <c r="AD10" s="1"/>
      <c r="AE10" s="1">
        <v>0.0004</v>
      </c>
      <c r="AF10" s="1">
        <v>0.0001</v>
      </c>
      <c r="AG10" s="1"/>
      <c r="AH10" s="3">
        <v>0.027</v>
      </c>
      <c r="AI10" s="4"/>
      <c r="AJ10" s="34"/>
      <c r="AK10" s="38"/>
    </row>
    <row r="11" spans="1:37" ht="13.5" thickBot="1">
      <c r="A11" s="10" t="s">
        <v>88</v>
      </c>
      <c r="B11" s="16">
        <v>6.453199999999999</v>
      </c>
      <c r="C11" s="17">
        <v>5.545</v>
      </c>
      <c r="D11" s="17">
        <v>1.0339</v>
      </c>
      <c r="E11" s="17">
        <v>14.475699999999998</v>
      </c>
      <c r="F11" s="17">
        <v>25.082199999999997</v>
      </c>
      <c r="G11" s="17">
        <v>2.9243</v>
      </c>
      <c r="H11" s="17">
        <v>0.06080000000000001</v>
      </c>
      <c r="I11" s="17">
        <v>1.122</v>
      </c>
      <c r="J11" s="17">
        <v>0.8309</v>
      </c>
      <c r="K11" s="17">
        <v>21.285</v>
      </c>
      <c r="L11" s="17">
        <v>70.7858</v>
      </c>
      <c r="M11" s="17">
        <v>0.1003</v>
      </c>
      <c r="N11" s="17">
        <v>0.1409</v>
      </c>
      <c r="O11" s="17"/>
      <c r="P11" s="17"/>
      <c r="Q11" s="17">
        <v>0.0014</v>
      </c>
      <c r="R11" s="17">
        <v>0.0301</v>
      </c>
      <c r="S11" s="17">
        <v>0.0004</v>
      </c>
      <c r="T11" s="17">
        <v>0.0004</v>
      </c>
      <c r="U11" s="17">
        <v>0.0009</v>
      </c>
      <c r="V11" s="17"/>
      <c r="W11" s="17">
        <v>0.0011</v>
      </c>
      <c r="X11" s="17"/>
      <c r="Y11" s="17">
        <v>0.0275</v>
      </c>
      <c r="Z11" s="17">
        <v>0.0385</v>
      </c>
      <c r="AA11" s="17">
        <v>0.0154</v>
      </c>
      <c r="AB11" s="17"/>
      <c r="AC11" s="17">
        <v>0.0241</v>
      </c>
      <c r="AD11" s="17"/>
      <c r="AE11" s="17">
        <v>0.0004</v>
      </c>
      <c r="AF11" s="17"/>
      <c r="AG11" s="17"/>
      <c r="AH11" s="18"/>
      <c r="AI11" s="19"/>
      <c r="AJ11" s="35"/>
      <c r="AK11" s="38"/>
    </row>
    <row r="12" spans="1:37" ht="13.5" thickBot="1">
      <c r="A12" s="22" t="s">
        <v>97</v>
      </c>
      <c r="B12" s="21">
        <f>SUM(B7:B11)</f>
        <v>103.62539999999997</v>
      </c>
      <c r="C12" s="9">
        <f aca="true" t="shared" si="0" ref="C12:AJ12">SUM(C7:C11)</f>
        <v>43.0478</v>
      </c>
      <c r="D12" s="9">
        <f t="shared" si="0"/>
        <v>6.3425</v>
      </c>
      <c r="E12" s="9">
        <f t="shared" si="0"/>
        <v>487.4054999999999</v>
      </c>
      <c r="F12" s="9">
        <f t="shared" si="0"/>
        <v>588.0201999999999</v>
      </c>
      <c r="G12" s="9">
        <f t="shared" si="0"/>
        <v>6.9773</v>
      </c>
      <c r="H12" s="9">
        <f t="shared" si="0"/>
        <v>0.8789</v>
      </c>
      <c r="I12" s="9">
        <f t="shared" si="0"/>
        <v>22.9406</v>
      </c>
      <c r="J12" s="9">
        <f t="shared" si="0"/>
        <v>4.7969</v>
      </c>
      <c r="K12" s="9">
        <f t="shared" si="0"/>
        <v>110.85499999999999</v>
      </c>
      <c r="L12" s="9">
        <f t="shared" si="0"/>
        <v>1012.4428</v>
      </c>
      <c r="M12" s="9">
        <f t="shared" si="0"/>
        <v>2.5713999999999997</v>
      </c>
      <c r="N12" s="9">
        <f t="shared" si="0"/>
        <v>1.4394</v>
      </c>
      <c r="O12" s="9">
        <f t="shared" si="0"/>
        <v>16.761</v>
      </c>
      <c r="P12" s="9">
        <f t="shared" si="0"/>
        <v>0.377</v>
      </c>
      <c r="Q12" s="9">
        <f t="shared" si="0"/>
        <v>0.0316</v>
      </c>
      <c r="R12" s="9">
        <f t="shared" si="0"/>
        <v>1.2886</v>
      </c>
      <c r="S12" s="9">
        <f t="shared" si="0"/>
        <v>0.055799999999999995</v>
      </c>
      <c r="T12" s="9">
        <f t="shared" si="0"/>
        <v>0.10729999999999999</v>
      </c>
      <c r="U12" s="9">
        <f t="shared" si="0"/>
        <v>0.0012</v>
      </c>
      <c r="V12" s="9">
        <f t="shared" si="0"/>
        <v>0</v>
      </c>
      <c r="W12" s="9">
        <f t="shared" si="0"/>
        <v>0.0011</v>
      </c>
      <c r="X12" s="9">
        <f t="shared" si="0"/>
        <v>0.009</v>
      </c>
      <c r="Y12" s="9">
        <f t="shared" si="0"/>
        <v>0.0279</v>
      </c>
      <c r="Z12" s="9">
        <f t="shared" si="0"/>
        <v>0.0385</v>
      </c>
      <c r="AA12" s="9">
        <f t="shared" si="0"/>
        <v>0.0178</v>
      </c>
      <c r="AB12" s="9">
        <f t="shared" si="0"/>
        <v>0.159</v>
      </c>
      <c r="AC12" s="9">
        <f t="shared" si="0"/>
        <v>0.0241</v>
      </c>
      <c r="AD12" s="9">
        <f t="shared" si="0"/>
        <v>0</v>
      </c>
      <c r="AE12" s="9">
        <f t="shared" si="0"/>
        <v>0.0008</v>
      </c>
      <c r="AF12" s="9">
        <f t="shared" si="0"/>
        <v>0.0001</v>
      </c>
      <c r="AG12" s="9">
        <f t="shared" si="0"/>
        <v>0</v>
      </c>
      <c r="AH12" s="9">
        <f t="shared" si="0"/>
        <v>0.027</v>
      </c>
      <c r="AI12" s="9">
        <f t="shared" si="0"/>
        <v>0</v>
      </c>
      <c r="AJ12" s="36">
        <f t="shared" si="0"/>
        <v>0</v>
      </c>
      <c r="AK12" s="38"/>
    </row>
    <row r="13" spans="1:37" ht="13.5" thickBot="1">
      <c r="A13" s="48" t="s">
        <v>99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38"/>
    </row>
    <row r="14" spans="1:37" ht="12.75">
      <c r="A14" s="6" t="s">
        <v>38</v>
      </c>
      <c r="B14" s="11">
        <v>6.702</v>
      </c>
      <c r="C14" s="12">
        <v>19.49</v>
      </c>
      <c r="D14" s="12">
        <v>2.46</v>
      </c>
      <c r="E14" s="12">
        <v>10.535999999999998</v>
      </c>
      <c r="F14" s="12">
        <v>34.64</v>
      </c>
      <c r="G14" s="12">
        <v>12.48</v>
      </c>
      <c r="H14" s="12">
        <v>0.092</v>
      </c>
      <c r="I14" s="12">
        <v>6.2</v>
      </c>
      <c r="J14" s="12">
        <v>2.04</v>
      </c>
      <c r="K14" s="12">
        <v>55.71</v>
      </c>
      <c r="L14" s="12">
        <v>304.72</v>
      </c>
      <c r="M14" s="12">
        <v>0.12789999999999999</v>
      </c>
      <c r="N14" s="12">
        <v>0.1086</v>
      </c>
      <c r="O14" s="12">
        <v>1.78</v>
      </c>
      <c r="P14" s="12"/>
      <c r="Q14" s="12"/>
      <c r="R14" s="12">
        <v>0.057</v>
      </c>
      <c r="S14" s="12"/>
      <c r="T14" s="12">
        <v>0.0171</v>
      </c>
      <c r="U14" s="12"/>
      <c r="V14" s="12"/>
      <c r="W14" s="12"/>
      <c r="X14" s="12"/>
      <c r="Y14" s="12"/>
      <c r="Z14" s="12"/>
      <c r="AA14" s="12"/>
      <c r="AB14" s="12">
        <v>0.0011</v>
      </c>
      <c r="AC14" s="12"/>
      <c r="AD14" s="12"/>
      <c r="AE14" s="12">
        <v>0.065</v>
      </c>
      <c r="AF14" s="12"/>
      <c r="AG14" s="12"/>
      <c r="AH14" s="13"/>
      <c r="AI14" s="14">
        <v>0.0018</v>
      </c>
      <c r="AJ14" s="33"/>
      <c r="AK14" s="38"/>
    </row>
    <row r="15" spans="1:37" ht="12.75">
      <c r="A15" s="7" t="s">
        <v>43</v>
      </c>
      <c r="B15" s="15">
        <v>36.7</v>
      </c>
      <c r="C15" s="1">
        <v>155.7</v>
      </c>
      <c r="D15" s="1">
        <v>6.740099999999999</v>
      </c>
      <c r="E15" s="1">
        <v>38.68</v>
      </c>
      <c r="F15" s="1">
        <v>197.56</v>
      </c>
      <c r="G15" s="1">
        <v>10.503200000000003</v>
      </c>
      <c r="H15" s="1">
        <v>2.7251999999999996</v>
      </c>
      <c r="I15" s="1">
        <v>126.17990000000003</v>
      </c>
      <c r="J15" s="1">
        <v>2.6401000000000003</v>
      </c>
      <c r="K15" s="1">
        <v>1280.97</v>
      </c>
      <c r="L15" s="1">
        <v>757.99</v>
      </c>
      <c r="M15" s="1">
        <v>1.6951999999999998</v>
      </c>
      <c r="N15" s="1">
        <v>0.13</v>
      </c>
      <c r="O15" s="1">
        <v>3.58</v>
      </c>
      <c r="P15" s="1"/>
      <c r="Q15" s="1">
        <v>0.05</v>
      </c>
      <c r="R15" s="1">
        <v>0.17</v>
      </c>
      <c r="S15" s="1">
        <v>0.07</v>
      </c>
      <c r="T15" s="1">
        <v>0.01</v>
      </c>
      <c r="U15" s="1">
        <v>0.0044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3"/>
      <c r="AI15" s="4"/>
      <c r="AJ15" s="34"/>
      <c r="AK15" s="38"/>
    </row>
    <row r="16" spans="1:37" ht="12.75">
      <c r="A16" s="7" t="s">
        <v>46</v>
      </c>
      <c r="B16" s="15">
        <v>18.877</v>
      </c>
      <c r="C16" s="1">
        <v>40.067</v>
      </c>
      <c r="D16" s="1">
        <v>5.926</v>
      </c>
      <c r="E16" s="1">
        <v>27.610999999999997</v>
      </c>
      <c r="F16" s="1">
        <v>93.519</v>
      </c>
      <c r="G16" s="1">
        <v>23.573</v>
      </c>
      <c r="H16" s="1">
        <v>0.5206999999999999</v>
      </c>
      <c r="I16" s="1">
        <v>7.966</v>
      </c>
      <c r="J16" s="1">
        <v>4.812</v>
      </c>
      <c r="K16" s="1">
        <v>25.906999999999993</v>
      </c>
      <c r="L16" s="1">
        <v>112.89199999999994</v>
      </c>
      <c r="M16" s="1">
        <v>0.3612000000000001</v>
      </c>
      <c r="N16" s="1">
        <v>0.052000000000000005</v>
      </c>
      <c r="O16" s="1">
        <v>1.9569999999999999</v>
      </c>
      <c r="P16" s="1"/>
      <c r="Q16" s="1">
        <v>0.0006</v>
      </c>
      <c r="R16" s="1">
        <v>0.006</v>
      </c>
      <c r="S16" s="1">
        <v>0.001</v>
      </c>
      <c r="T16" s="1">
        <v>0.0004</v>
      </c>
      <c r="U16" s="1">
        <v>0.002</v>
      </c>
      <c r="V16" s="1">
        <v>0.0004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/>
      <c r="AI16" s="4"/>
      <c r="AJ16" s="34"/>
      <c r="AK16" s="38"/>
    </row>
    <row r="17" spans="1:37" ht="12.75">
      <c r="A17" s="7" t="s">
        <v>48</v>
      </c>
      <c r="B17" s="15">
        <v>218.27940000000012</v>
      </c>
      <c r="C17" s="1">
        <v>242.7360999999999</v>
      </c>
      <c r="D17" s="1">
        <v>12.634299999999996</v>
      </c>
      <c r="E17" s="1">
        <v>308.6032</v>
      </c>
      <c r="F17" s="1">
        <v>853.778</v>
      </c>
      <c r="G17" s="1">
        <v>56.9012</v>
      </c>
      <c r="H17" s="1">
        <v>3.0453</v>
      </c>
      <c r="I17" s="1">
        <v>76.7537</v>
      </c>
      <c r="J17" s="1">
        <v>2.881</v>
      </c>
      <c r="K17" s="1">
        <v>1962.5923000000012</v>
      </c>
      <c r="L17" s="1">
        <v>2559.0715000000037</v>
      </c>
      <c r="M17" s="1">
        <v>4.3969</v>
      </c>
      <c r="N17" s="1">
        <v>2.16</v>
      </c>
      <c r="O17" s="1">
        <v>40.08</v>
      </c>
      <c r="P17" s="1"/>
      <c r="Q17" s="1">
        <v>0.12</v>
      </c>
      <c r="R17" s="1">
        <v>1.66</v>
      </c>
      <c r="S17" s="1">
        <v>0.02</v>
      </c>
      <c r="T17" s="1">
        <v>0.01</v>
      </c>
      <c r="U17" s="1">
        <v>0</v>
      </c>
      <c r="V17" s="1">
        <v>0</v>
      </c>
      <c r="W17" s="1">
        <v>0.0051</v>
      </c>
      <c r="X17" s="1"/>
      <c r="Y17" s="1"/>
      <c r="Z17" s="1"/>
      <c r="AA17" s="1">
        <v>4.95</v>
      </c>
      <c r="AB17" s="1"/>
      <c r="AC17" s="1"/>
      <c r="AD17" s="1"/>
      <c r="AE17" s="1"/>
      <c r="AF17" s="1"/>
      <c r="AG17" s="1"/>
      <c r="AH17" s="3"/>
      <c r="AI17" s="4"/>
      <c r="AJ17" s="34"/>
      <c r="AK17" s="38"/>
    </row>
    <row r="18" spans="1:37" ht="12.75">
      <c r="A18" s="7" t="s">
        <v>49</v>
      </c>
      <c r="B18" s="15">
        <v>12.9622</v>
      </c>
      <c r="C18" s="1">
        <v>17.09</v>
      </c>
      <c r="D18" s="1">
        <v>2.4261999999999997</v>
      </c>
      <c r="E18" s="1">
        <v>15.443699999999998</v>
      </c>
      <c r="F18" s="1">
        <v>37.81</v>
      </c>
      <c r="G18" s="1">
        <v>9.610399999999998</v>
      </c>
      <c r="H18" s="1">
        <v>0.3720000000000001</v>
      </c>
      <c r="I18" s="1">
        <v>3.607</v>
      </c>
      <c r="J18" s="1">
        <v>1.7780000000000002</v>
      </c>
      <c r="K18" s="1">
        <v>12.9962</v>
      </c>
      <c r="L18" s="1">
        <v>18.795800000000003</v>
      </c>
      <c r="M18" s="1">
        <v>0.07589999999999998</v>
      </c>
      <c r="N18" s="1"/>
      <c r="O18" s="1">
        <v>0.02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3"/>
      <c r="AI18" s="4"/>
      <c r="AJ18" s="34"/>
      <c r="AK18" s="38"/>
    </row>
    <row r="19" spans="1:37" ht="12.75">
      <c r="A19" s="7" t="s">
        <v>51</v>
      </c>
      <c r="B19" s="15">
        <v>62.336999999999996</v>
      </c>
      <c r="C19" s="1">
        <v>66.4</v>
      </c>
      <c r="D19" s="1">
        <v>6.2415999999999965</v>
      </c>
      <c r="E19" s="1">
        <v>133.1</v>
      </c>
      <c r="F19" s="1">
        <v>327.9669999999998</v>
      </c>
      <c r="G19" s="1">
        <v>37.42</v>
      </c>
      <c r="H19" s="1">
        <v>0.8233</v>
      </c>
      <c r="I19" s="1">
        <v>14.946399999999997</v>
      </c>
      <c r="J19" s="1">
        <v>3.6725</v>
      </c>
      <c r="K19" s="1">
        <v>954.17</v>
      </c>
      <c r="L19" s="1">
        <v>782.98</v>
      </c>
      <c r="M19" s="1">
        <v>1.3699000000000001</v>
      </c>
      <c r="N19" s="1">
        <v>0.29</v>
      </c>
      <c r="O19" s="1">
        <v>7.82</v>
      </c>
      <c r="P19" s="1"/>
      <c r="Q19" s="1">
        <v>0.03</v>
      </c>
      <c r="R19" s="1">
        <v>0.73</v>
      </c>
      <c r="S19" s="1">
        <v>0.02</v>
      </c>
      <c r="T19" s="1">
        <v>0.02</v>
      </c>
      <c r="U19" s="1"/>
      <c r="V19" s="1">
        <v>0</v>
      </c>
      <c r="W19" s="1"/>
      <c r="X19" s="1"/>
      <c r="Y19" s="1"/>
      <c r="Z19" s="1"/>
      <c r="AA19" s="1"/>
      <c r="AB19" s="1"/>
      <c r="AC19" s="1">
        <v>5.58</v>
      </c>
      <c r="AD19" s="1"/>
      <c r="AE19" s="1"/>
      <c r="AF19" s="1"/>
      <c r="AG19" s="1"/>
      <c r="AH19" s="3"/>
      <c r="AI19" s="4"/>
      <c r="AJ19" s="34"/>
      <c r="AK19" s="38"/>
    </row>
    <row r="20" spans="1:37" ht="12.75">
      <c r="A20" s="7" t="s">
        <v>69</v>
      </c>
      <c r="B20" s="15">
        <v>9.2724</v>
      </c>
      <c r="C20" s="1">
        <v>1.8877000000000002</v>
      </c>
      <c r="D20" s="1">
        <v>0.6459</v>
      </c>
      <c r="E20" s="1">
        <v>15.212900000000001</v>
      </c>
      <c r="F20" s="1">
        <v>1.369</v>
      </c>
      <c r="G20" s="1">
        <v>0.895</v>
      </c>
      <c r="H20" s="1">
        <v>0.12200000000000003</v>
      </c>
      <c r="I20" s="1">
        <v>0.5422</v>
      </c>
      <c r="J20" s="1">
        <v>0.23900000000000002</v>
      </c>
      <c r="K20" s="1"/>
      <c r="L20" s="1">
        <v>11.265</v>
      </c>
      <c r="M20" s="1">
        <v>0.0276</v>
      </c>
      <c r="N20" s="1">
        <v>0.0292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3"/>
      <c r="AI20" s="4"/>
      <c r="AJ20" s="34"/>
      <c r="AK20" s="38"/>
    </row>
    <row r="21" spans="1:37" ht="13.5" thickBot="1">
      <c r="A21" s="10" t="s">
        <v>71</v>
      </c>
      <c r="B21" s="16">
        <v>6.8</v>
      </c>
      <c r="C21" s="17">
        <v>8.525</v>
      </c>
      <c r="D21" s="17">
        <v>1.1722000000000001</v>
      </c>
      <c r="E21" s="17">
        <v>9.376000000000001</v>
      </c>
      <c r="F21" s="17">
        <v>37.18</v>
      </c>
      <c r="G21" s="17">
        <v>5.1507999999999985</v>
      </c>
      <c r="H21" s="17">
        <v>0.09</v>
      </c>
      <c r="I21" s="17">
        <v>1.8185</v>
      </c>
      <c r="J21" s="17">
        <v>0.9610000000000001</v>
      </c>
      <c r="K21" s="17">
        <v>66.729</v>
      </c>
      <c r="L21" s="17">
        <v>426.765</v>
      </c>
      <c r="M21" s="17">
        <v>0.404</v>
      </c>
      <c r="N21" s="17">
        <v>0.05</v>
      </c>
      <c r="O21" s="17">
        <v>5.6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8"/>
      <c r="AI21" s="19"/>
      <c r="AJ21" s="35"/>
      <c r="AK21" s="38"/>
    </row>
    <row r="22" spans="1:37" ht="13.5" thickBot="1">
      <c r="A22" s="22" t="s">
        <v>97</v>
      </c>
      <c r="B22" s="21">
        <f>SUM(B14:B21)</f>
        <v>371.9300000000001</v>
      </c>
      <c r="C22" s="9">
        <f aca="true" t="shared" si="1" ref="C22:AJ22">SUM(C14:C21)</f>
        <v>551.8957999999999</v>
      </c>
      <c r="D22" s="9">
        <f t="shared" si="1"/>
        <v>38.24629999999999</v>
      </c>
      <c r="E22" s="9">
        <f t="shared" si="1"/>
        <v>558.5627999999999</v>
      </c>
      <c r="F22" s="9">
        <f t="shared" si="1"/>
        <v>1583.8229999999999</v>
      </c>
      <c r="G22" s="9">
        <f t="shared" si="1"/>
        <v>156.5336</v>
      </c>
      <c r="H22" s="9">
        <f t="shared" si="1"/>
        <v>7.790499999999999</v>
      </c>
      <c r="I22" s="9">
        <f t="shared" si="1"/>
        <v>238.01370000000003</v>
      </c>
      <c r="J22" s="9">
        <f t="shared" si="1"/>
        <v>19.023600000000002</v>
      </c>
      <c r="K22" s="9">
        <f t="shared" si="1"/>
        <v>4359.0745000000015</v>
      </c>
      <c r="L22" s="9">
        <f t="shared" si="1"/>
        <v>4974.4793000000045</v>
      </c>
      <c r="M22" s="9">
        <f t="shared" si="1"/>
        <v>8.458599999999999</v>
      </c>
      <c r="N22" s="9">
        <f t="shared" si="1"/>
        <v>2.8198</v>
      </c>
      <c r="O22" s="9">
        <f t="shared" si="1"/>
        <v>60.837</v>
      </c>
      <c r="P22" s="9">
        <f t="shared" si="1"/>
        <v>0</v>
      </c>
      <c r="Q22" s="9">
        <f t="shared" si="1"/>
        <v>0.2006</v>
      </c>
      <c r="R22" s="9">
        <f t="shared" si="1"/>
        <v>2.623</v>
      </c>
      <c r="S22" s="9">
        <f t="shared" si="1"/>
        <v>0.11100000000000002</v>
      </c>
      <c r="T22" s="9">
        <f t="shared" si="1"/>
        <v>0.057499999999999996</v>
      </c>
      <c r="U22" s="9">
        <f t="shared" si="1"/>
        <v>0.0064</v>
      </c>
      <c r="V22" s="9">
        <f t="shared" si="1"/>
        <v>0.0004</v>
      </c>
      <c r="W22" s="9">
        <f t="shared" si="1"/>
        <v>0.0051</v>
      </c>
      <c r="X22" s="9">
        <f t="shared" si="1"/>
        <v>0</v>
      </c>
      <c r="Y22" s="9">
        <f t="shared" si="1"/>
        <v>0</v>
      </c>
      <c r="Z22" s="9">
        <f t="shared" si="1"/>
        <v>0</v>
      </c>
      <c r="AA22" s="9">
        <f t="shared" si="1"/>
        <v>4.95</v>
      </c>
      <c r="AB22" s="9">
        <f t="shared" si="1"/>
        <v>0.0011</v>
      </c>
      <c r="AC22" s="9">
        <f t="shared" si="1"/>
        <v>5.58</v>
      </c>
      <c r="AD22" s="9">
        <f t="shared" si="1"/>
        <v>0</v>
      </c>
      <c r="AE22" s="9">
        <f t="shared" si="1"/>
        <v>0.065</v>
      </c>
      <c r="AF22" s="9">
        <f t="shared" si="1"/>
        <v>0</v>
      </c>
      <c r="AG22" s="9">
        <f t="shared" si="1"/>
        <v>0</v>
      </c>
      <c r="AH22" s="9">
        <f t="shared" si="1"/>
        <v>0</v>
      </c>
      <c r="AI22" s="9">
        <f t="shared" si="1"/>
        <v>0.0018</v>
      </c>
      <c r="AJ22" s="36">
        <f t="shared" si="1"/>
        <v>0</v>
      </c>
      <c r="AK22" s="38"/>
    </row>
    <row r="23" spans="1:37" ht="13.5" thickBot="1">
      <c r="A23" s="48" t="s">
        <v>100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38"/>
    </row>
    <row r="24" spans="1:37" ht="12.75">
      <c r="A24" s="6" t="s">
        <v>53</v>
      </c>
      <c r="B24" s="11">
        <v>292.86605000000003</v>
      </c>
      <c r="C24" s="12">
        <v>195.9240999999999</v>
      </c>
      <c r="D24" s="12">
        <v>11.877600000000003</v>
      </c>
      <c r="E24" s="12">
        <v>575.5067999999999</v>
      </c>
      <c r="F24" s="12">
        <v>1518.9998000000003</v>
      </c>
      <c r="G24" s="12">
        <v>3.1128</v>
      </c>
      <c r="H24" s="12">
        <v>0.2694</v>
      </c>
      <c r="I24" s="12">
        <v>128.17</v>
      </c>
      <c r="J24" s="12">
        <v>1.9516</v>
      </c>
      <c r="K24" s="12">
        <v>1386.3754000000006</v>
      </c>
      <c r="L24" s="12">
        <v>4544.135299999999</v>
      </c>
      <c r="M24" s="12">
        <v>7.6915999999999976</v>
      </c>
      <c r="N24" s="12">
        <v>2.0423</v>
      </c>
      <c r="O24" s="12">
        <v>41.1321</v>
      </c>
      <c r="P24" s="12"/>
      <c r="Q24" s="12">
        <v>0.1213</v>
      </c>
      <c r="R24" s="12">
        <v>0.5026</v>
      </c>
      <c r="S24" s="12">
        <v>0.030200000000000005</v>
      </c>
      <c r="T24" s="12">
        <v>0.015200000000000002</v>
      </c>
      <c r="U24" s="12">
        <v>0.0071</v>
      </c>
      <c r="V24" s="12">
        <v>0</v>
      </c>
      <c r="W24" s="12">
        <v>0.0005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3"/>
      <c r="AI24" s="14"/>
      <c r="AJ24" s="33"/>
      <c r="AK24" s="38"/>
    </row>
    <row r="25" spans="1:37" ht="12.75">
      <c r="A25" s="7" t="s">
        <v>54</v>
      </c>
      <c r="B25" s="15">
        <v>5.9193</v>
      </c>
      <c r="C25" s="1">
        <v>1.1699</v>
      </c>
      <c r="D25" s="1">
        <v>0.1117</v>
      </c>
      <c r="E25" s="1">
        <v>2.3675</v>
      </c>
      <c r="F25" s="1">
        <v>0.1145</v>
      </c>
      <c r="G25" s="1"/>
      <c r="H25" s="1"/>
      <c r="I25" s="1"/>
      <c r="J25" s="1"/>
      <c r="K25" s="1">
        <v>14.845</v>
      </c>
      <c r="L25" s="1">
        <v>32.888000000000005</v>
      </c>
      <c r="M25" s="1">
        <v>0.2274</v>
      </c>
      <c r="N25" s="1">
        <v>0.01</v>
      </c>
      <c r="O25" s="1">
        <v>0.2241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3"/>
      <c r="AI25" s="4"/>
      <c r="AJ25" s="34"/>
      <c r="AK25" s="38" t="s">
        <v>109</v>
      </c>
    </row>
    <row r="26" spans="1:37" ht="12.75">
      <c r="A26" s="7" t="s">
        <v>55</v>
      </c>
      <c r="B26" s="15">
        <v>19.69590000000001</v>
      </c>
      <c r="C26" s="1">
        <v>22.434</v>
      </c>
      <c r="D26" s="1">
        <v>2.775999999999999</v>
      </c>
      <c r="E26" s="1">
        <v>22.261000000000003</v>
      </c>
      <c r="F26" s="1">
        <v>88.835</v>
      </c>
      <c r="G26" s="1">
        <v>18.703</v>
      </c>
      <c r="H26" s="1">
        <v>0.29460000000000003</v>
      </c>
      <c r="I26" s="1">
        <v>3.119</v>
      </c>
      <c r="J26" s="1">
        <v>0.7910000000000001</v>
      </c>
      <c r="K26" s="1"/>
      <c r="L26" s="1">
        <v>190.51199999999997</v>
      </c>
      <c r="M26" s="1">
        <v>0.09850000000000002</v>
      </c>
      <c r="N26" s="1">
        <v>0.5783</v>
      </c>
      <c r="O26" s="1">
        <v>12.251000000000003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3"/>
      <c r="AI26" s="4"/>
      <c r="AJ26" s="34"/>
      <c r="AK26" s="38"/>
    </row>
    <row r="27" spans="1:37" ht="12.75">
      <c r="A27" s="7" t="s">
        <v>61</v>
      </c>
      <c r="B27" s="15">
        <v>5.688</v>
      </c>
      <c r="C27" s="1">
        <v>7.987</v>
      </c>
      <c r="D27" s="1">
        <v>2.293</v>
      </c>
      <c r="E27" s="1">
        <v>7.284000000000001</v>
      </c>
      <c r="F27" s="1">
        <v>25.729499999999994</v>
      </c>
      <c r="G27" s="1">
        <v>1.3559999999999994</v>
      </c>
      <c r="H27" s="1">
        <v>0.6690999999999999</v>
      </c>
      <c r="I27" s="1">
        <v>4.6526000000000005</v>
      </c>
      <c r="J27" s="1">
        <v>0.935</v>
      </c>
      <c r="K27" s="1">
        <v>18.055</v>
      </c>
      <c r="L27" s="1">
        <v>55.326</v>
      </c>
      <c r="M27" s="1">
        <v>0.0796</v>
      </c>
      <c r="N27" s="1">
        <v>0.143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3"/>
      <c r="AI27" s="4"/>
      <c r="AJ27" s="34"/>
      <c r="AK27" s="38"/>
    </row>
    <row r="28" spans="1:37" ht="12.75">
      <c r="A28" s="7" t="s">
        <v>64</v>
      </c>
      <c r="B28" s="15">
        <v>16.022</v>
      </c>
      <c r="C28" s="1">
        <v>32.469</v>
      </c>
      <c r="D28" s="1">
        <v>1.139</v>
      </c>
      <c r="E28" s="1">
        <v>25.573000000000004</v>
      </c>
      <c r="F28" s="1">
        <v>102.7567</v>
      </c>
      <c r="G28" s="1">
        <v>12.553</v>
      </c>
      <c r="H28" s="1">
        <v>0.196</v>
      </c>
      <c r="I28" s="1">
        <v>13.813</v>
      </c>
      <c r="J28" s="1">
        <v>0.553</v>
      </c>
      <c r="K28" s="1"/>
      <c r="L28" s="1">
        <v>0.246</v>
      </c>
      <c r="M28" s="1">
        <v>0.2901</v>
      </c>
      <c r="N28" s="1">
        <v>0.162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3"/>
      <c r="AI28" s="4"/>
      <c r="AJ28" s="34"/>
      <c r="AK28" s="38"/>
    </row>
    <row r="29" spans="1:37" ht="12.75">
      <c r="A29" s="7" t="s">
        <v>81</v>
      </c>
      <c r="B29" s="15">
        <v>1.4944</v>
      </c>
      <c r="C29" s="1">
        <v>3.23</v>
      </c>
      <c r="D29" s="1">
        <v>0.206</v>
      </c>
      <c r="E29" s="1">
        <v>0.4108</v>
      </c>
      <c r="F29" s="1">
        <v>12.802</v>
      </c>
      <c r="G29" s="1"/>
      <c r="H29" s="1"/>
      <c r="I29" s="1"/>
      <c r="J29" s="1"/>
      <c r="K29" s="1"/>
      <c r="L29" s="1"/>
      <c r="M29" s="1">
        <v>0.0023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3"/>
      <c r="AI29" s="4"/>
      <c r="AJ29" s="34"/>
      <c r="AK29" s="38"/>
    </row>
    <row r="30" spans="1:37" ht="13.5" thickBot="1">
      <c r="A30" s="10" t="s">
        <v>79</v>
      </c>
      <c r="B30" s="16">
        <v>75.21379999999999</v>
      </c>
      <c r="C30" s="17">
        <v>14.179</v>
      </c>
      <c r="D30" s="17">
        <v>2.4480000000000004</v>
      </c>
      <c r="E30" s="17">
        <v>5.5741000000000005</v>
      </c>
      <c r="F30" s="17"/>
      <c r="G30" s="17"/>
      <c r="H30" s="17"/>
      <c r="I30" s="17"/>
      <c r="J30" s="17"/>
      <c r="K30" s="17"/>
      <c r="L30" s="17">
        <v>1.5341</v>
      </c>
      <c r="M30" s="17">
        <v>0.21680000000000002</v>
      </c>
      <c r="N30" s="17">
        <v>0.6548</v>
      </c>
      <c r="O30" s="17"/>
      <c r="P30" s="17"/>
      <c r="Q30" s="17">
        <v>0.0002</v>
      </c>
      <c r="R30" s="17">
        <v>0.0077</v>
      </c>
      <c r="S30" s="17">
        <v>0.0005</v>
      </c>
      <c r="T30" s="17">
        <v>0.002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8"/>
      <c r="AI30" s="19"/>
      <c r="AJ30" s="35"/>
      <c r="AK30" s="38"/>
    </row>
    <row r="31" spans="1:37" ht="13.5" thickBot="1">
      <c r="A31" s="22" t="s">
        <v>97</v>
      </c>
      <c r="B31" s="21">
        <f>SUM(B24:B30)</f>
        <v>416.89945</v>
      </c>
      <c r="C31" s="9">
        <f aca="true" t="shared" si="2" ref="C31:AJ31">SUM(C24:C30)</f>
        <v>277.3929999999999</v>
      </c>
      <c r="D31" s="9">
        <f t="shared" si="2"/>
        <v>20.851300000000002</v>
      </c>
      <c r="E31" s="9">
        <f t="shared" si="2"/>
        <v>638.9771999999998</v>
      </c>
      <c r="F31" s="9">
        <f t="shared" si="2"/>
        <v>1749.2375</v>
      </c>
      <c r="G31" s="9">
        <f t="shared" si="2"/>
        <v>35.7248</v>
      </c>
      <c r="H31" s="9">
        <f t="shared" si="2"/>
        <v>1.4290999999999998</v>
      </c>
      <c r="I31" s="9">
        <f t="shared" si="2"/>
        <v>149.75459999999998</v>
      </c>
      <c r="J31" s="9">
        <f t="shared" si="2"/>
        <v>4.230600000000001</v>
      </c>
      <c r="K31" s="9">
        <f t="shared" si="2"/>
        <v>1419.2754000000007</v>
      </c>
      <c r="L31" s="9">
        <f t="shared" si="2"/>
        <v>4824.641399999999</v>
      </c>
      <c r="M31" s="9">
        <f t="shared" si="2"/>
        <v>8.606299999999997</v>
      </c>
      <c r="N31" s="9">
        <f t="shared" si="2"/>
        <v>3.5904</v>
      </c>
      <c r="O31" s="9">
        <f t="shared" si="2"/>
        <v>53.607200000000006</v>
      </c>
      <c r="P31" s="9">
        <f t="shared" si="2"/>
        <v>0</v>
      </c>
      <c r="Q31" s="9">
        <f t="shared" si="2"/>
        <v>0.12150000000000001</v>
      </c>
      <c r="R31" s="9">
        <f t="shared" si="2"/>
        <v>0.5103000000000001</v>
      </c>
      <c r="S31" s="9">
        <f t="shared" si="2"/>
        <v>0.030700000000000005</v>
      </c>
      <c r="T31" s="9">
        <f t="shared" si="2"/>
        <v>0.0172</v>
      </c>
      <c r="U31" s="9">
        <f t="shared" si="2"/>
        <v>0.0071</v>
      </c>
      <c r="V31" s="9">
        <f t="shared" si="2"/>
        <v>0</v>
      </c>
      <c r="W31" s="9">
        <f t="shared" si="2"/>
        <v>0.0005</v>
      </c>
      <c r="X31" s="9">
        <f t="shared" si="2"/>
        <v>0</v>
      </c>
      <c r="Y31" s="9">
        <f t="shared" si="2"/>
        <v>0</v>
      </c>
      <c r="Z31" s="9">
        <f t="shared" si="2"/>
        <v>0</v>
      </c>
      <c r="AA31" s="9">
        <f t="shared" si="2"/>
        <v>0</v>
      </c>
      <c r="AB31" s="9">
        <f t="shared" si="2"/>
        <v>0</v>
      </c>
      <c r="AC31" s="9">
        <f t="shared" si="2"/>
        <v>0</v>
      </c>
      <c r="AD31" s="9">
        <f t="shared" si="2"/>
        <v>0</v>
      </c>
      <c r="AE31" s="9">
        <f t="shared" si="2"/>
        <v>0</v>
      </c>
      <c r="AF31" s="9">
        <f t="shared" si="2"/>
        <v>0</v>
      </c>
      <c r="AG31" s="9">
        <f t="shared" si="2"/>
        <v>0</v>
      </c>
      <c r="AH31" s="9">
        <f t="shared" si="2"/>
        <v>0</v>
      </c>
      <c r="AI31" s="9">
        <f t="shared" si="2"/>
        <v>0</v>
      </c>
      <c r="AJ31" s="36">
        <f t="shared" si="2"/>
        <v>0</v>
      </c>
      <c r="AK31" s="38"/>
    </row>
    <row r="32" spans="1:37" ht="13.5" thickBot="1">
      <c r="A32" s="48" t="s">
        <v>101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38"/>
    </row>
    <row r="33" spans="1:37" ht="12.75">
      <c r="A33" s="6" t="s">
        <v>47</v>
      </c>
      <c r="B33" s="11">
        <v>5.208699999999999</v>
      </c>
      <c r="C33" s="12">
        <v>7.515</v>
      </c>
      <c r="D33" s="12">
        <v>1.0279999999999998</v>
      </c>
      <c r="E33" s="12">
        <v>6.3919</v>
      </c>
      <c r="F33" s="12">
        <v>17.2512</v>
      </c>
      <c r="G33" s="12">
        <v>3.9290000000000003</v>
      </c>
      <c r="H33" s="12">
        <v>0.41689999999999994</v>
      </c>
      <c r="I33" s="12">
        <v>1.828</v>
      </c>
      <c r="J33" s="12">
        <v>0.736</v>
      </c>
      <c r="K33" s="12"/>
      <c r="L33" s="12">
        <v>1.136</v>
      </c>
      <c r="M33" s="12">
        <v>0.032600000000000004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4"/>
      <c r="AJ33" s="33"/>
      <c r="AK33" s="38"/>
    </row>
    <row r="34" spans="1:37" ht="12.75">
      <c r="A34" s="7" t="s">
        <v>50</v>
      </c>
      <c r="B34" s="15">
        <v>6.295999999999999</v>
      </c>
      <c r="C34" s="1">
        <v>8.802</v>
      </c>
      <c r="D34" s="1">
        <v>0.911</v>
      </c>
      <c r="E34" s="1">
        <v>8.024</v>
      </c>
      <c r="F34" s="1">
        <v>35.3569</v>
      </c>
      <c r="G34" s="1">
        <v>3.0490000000000004</v>
      </c>
      <c r="H34" s="1">
        <v>0.1365</v>
      </c>
      <c r="I34" s="1">
        <v>3.0003</v>
      </c>
      <c r="J34" s="1">
        <v>0.7866000000000001</v>
      </c>
      <c r="K34" s="1"/>
      <c r="L34" s="1">
        <v>125</v>
      </c>
      <c r="M34" s="1">
        <v>0.084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3"/>
      <c r="AI34" s="4"/>
      <c r="AJ34" s="34"/>
      <c r="AK34" s="38"/>
    </row>
    <row r="35" spans="1:37" ht="12.75">
      <c r="A35" s="7" t="s">
        <v>58</v>
      </c>
      <c r="B35" s="15">
        <v>35.115999999999985</v>
      </c>
      <c r="C35" s="1">
        <v>43.82699999999999</v>
      </c>
      <c r="D35" s="1">
        <v>4.342299999999997</v>
      </c>
      <c r="E35" s="1">
        <v>66.24400000000001</v>
      </c>
      <c r="F35" s="1">
        <v>222.4743</v>
      </c>
      <c r="G35" s="1">
        <v>12.771</v>
      </c>
      <c r="H35" s="1">
        <v>1.9390999999999996</v>
      </c>
      <c r="I35" s="1">
        <v>13.654499999999999</v>
      </c>
      <c r="J35" s="1">
        <v>3.2503</v>
      </c>
      <c r="K35" s="1">
        <v>244</v>
      </c>
      <c r="L35" s="1">
        <v>896.68</v>
      </c>
      <c r="M35" s="1">
        <v>0.31880000000000003</v>
      </c>
      <c r="N35" s="1"/>
      <c r="O35" s="1"/>
      <c r="P35" s="1"/>
      <c r="Q35" s="1">
        <v>0.02</v>
      </c>
      <c r="R35" s="1">
        <v>0.57</v>
      </c>
      <c r="S35" s="1">
        <v>0.11</v>
      </c>
      <c r="T35" s="1">
        <v>0.14</v>
      </c>
      <c r="U35" s="1"/>
      <c r="V35" s="1"/>
      <c r="W35" s="1"/>
      <c r="X35" s="1">
        <v>0.0048</v>
      </c>
      <c r="Y35" s="1"/>
      <c r="Z35" s="1"/>
      <c r="AA35" s="1"/>
      <c r="AB35" s="1"/>
      <c r="AC35" s="1"/>
      <c r="AD35" s="1"/>
      <c r="AE35" s="1"/>
      <c r="AF35" s="1"/>
      <c r="AG35" s="1"/>
      <c r="AH35" s="3"/>
      <c r="AI35" s="4"/>
      <c r="AJ35" s="34"/>
      <c r="AK35" s="38"/>
    </row>
    <row r="36" spans="1:37" ht="12.75">
      <c r="A36" s="7" t="s">
        <v>74</v>
      </c>
      <c r="B36" s="15">
        <v>5.94</v>
      </c>
      <c r="C36" s="1">
        <v>10.917</v>
      </c>
      <c r="D36" s="1">
        <v>1.6239999999999999</v>
      </c>
      <c r="E36" s="1">
        <v>5.378</v>
      </c>
      <c r="F36" s="1">
        <v>36.91</v>
      </c>
      <c r="G36" s="1">
        <v>6.041999999999999</v>
      </c>
      <c r="H36" s="1">
        <v>0.10850000000000001</v>
      </c>
      <c r="I36" s="1">
        <v>5.285</v>
      </c>
      <c r="J36" s="1">
        <v>0.464</v>
      </c>
      <c r="K36" s="1"/>
      <c r="L36" s="1">
        <v>0.6292</v>
      </c>
      <c r="M36" s="1">
        <v>0.02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3"/>
      <c r="AI36" s="4"/>
      <c r="AJ36" s="34"/>
      <c r="AK36" s="38"/>
    </row>
    <row r="37" spans="1:37" ht="13.5" thickBot="1">
      <c r="A37" s="10" t="s">
        <v>89</v>
      </c>
      <c r="B37" s="16">
        <v>13.704299999999998</v>
      </c>
      <c r="C37" s="17">
        <v>12.359000000000002</v>
      </c>
      <c r="D37" s="17">
        <v>1.7159999999999997</v>
      </c>
      <c r="E37" s="17">
        <v>18.8133</v>
      </c>
      <c r="F37" s="17">
        <v>61.09160000000001</v>
      </c>
      <c r="G37" s="17">
        <v>7.778600000000001</v>
      </c>
      <c r="H37" s="17">
        <v>0.1221</v>
      </c>
      <c r="I37" s="17">
        <v>3.8209999999999997</v>
      </c>
      <c r="J37" s="17">
        <v>1.619</v>
      </c>
      <c r="K37" s="17">
        <v>0.273</v>
      </c>
      <c r="L37" s="17">
        <v>128.302</v>
      </c>
      <c r="M37" s="17">
        <v>0.29860000000000003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8"/>
      <c r="AI37" s="19"/>
      <c r="AJ37" s="35"/>
      <c r="AK37" s="38"/>
    </row>
    <row r="38" spans="1:37" ht="13.5" thickBot="1">
      <c r="A38" s="22" t="s">
        <v>97</v>
      </c>
      <c r="B38" s="21">
        <f>SUM(B33:B37)</f>
        <v>66.26499999999999</v>
      </c>
      <c r="C38" s="9">
        <f aca="true" t="shared" si="3" ref="C38:AJ38">SUM(C33:C37)</f>
        <v>83.41999999999999</v>
      </c>
      <c r="D38" s="9">
        <f t="shared" si="3"/>
        <v>9.621299999999996</v>
      </c>
      <c r="E38" s="9">
        <f t="shared" si="3"/>
        <v>104.8512</v>
      </c>
      <c r="F38" s="9">
        <f t="shared" si="3"/>
        <v>373.084</v>
      </c>
      <c r="G38" s="9">
        <f t="shared" si="3"/>
        <v>33.5696</v>
      </c>
      <c r="H38" s="9">
        <f t="shared" si="3"/>
        <v>2.7230999999999996</v>
      </c>
      <c r="I38" s="9">
        <f t="shared" si="3"/>
        <v>27.5888</v>
      </c>
      <c r="J38" s="9">
        <f t="shared" si="3"/>
        <v>6.8559</v>
      </c>
      <c r="K38" s="9">
        <f t="shared" si="3"/>
        <v>244.273</v>
      </c>
      <c r="L38" s="9">
        <f t="shared" si="3"/>
        <v>1151.7471999999998</v>
      </c>
      <c r="M38" s="9">
        <f t="shared" si="3"/>
        <v>0.754</v>
      </c>
      <c r="N38" s="9">
        <f t="shared" si="3"/>
        <v>0</v>
      </c>
      <c r="O38" s="9">
        <f t="shared" si="3"/>
        <v>0</v>
      </c>
      <c r="P38" s="9">
        <f t="shared" si="3"/>
        <v>0</v>
      </c>
      <c r="Q38" s="9">
        <f t="shared" si="3"/>
        <v>0.02</v>
      </c>
      <c r="R38" s="9">
        <f t="shared" si="3"/>
        <v>0.57</v>
      </c>
      <c r="S38" s="9">
        <f t="shared" si="3"/>
        <v>0.11</v>
      </c>
      <c r="T38" s="9">
        <f t="shared" si="3"/>
        <v>0.14</v>
      </c>
      <c r="U38" s="9">
        <f t="shared" si="3"/>
        <v>0</v>
      </c>
      <c r="V38" s="9">
        <f t="shared" si="3"/>
        <v>0</v>
      </c>
      <c r="W38" s="9">
        <f t="shared" si="3"/>
        <v>0</v>
      </c>
      <c r="X38" s="9">
        <f t="shared" si="3"/>
        <v>0.0048</v>
      </c>
      <c r="Y38" s="9">
        <f t="shared" si="3"/>
        <v>0</v>
      </c>
      <c r="Z38" s="9">
        <f t="shared" si="3"/>
        <v>0</v>
      </c>
      <c r="AA38" s="9">
        <f t="shared" si="3"/>
        <v>0</v>
      </c>
      <c r="AB38" s="9">
        <f t="shared" si="3"/>
        <v>0</v>
      </c>
      <c r="AC38" s="9">
        <f t="shared" si="3"/>
        <v>0</v>
      </c>
      <c r="AD38" s="9">
        <f t="shared" si="3"/>
        <v>0</v>
      </c>
      <c r="AE38" s="9">
        <f t="shared" si="3"/>
        <v>0</v>
      </c>
      <c r="AF38" s="9">
        <f t="shared" si="3"/>
        <v>0</v>
      </c>
      <c r="AG38" s="9">
        <f t="shared" si="3"/>
        <v>0</v>
      </c>
      <c r="AH38" s="9">
        <f t="shared" si="3"/>
        <v>0</v>
      </c>
      <c r="AI38" s="9">
        <f t="shared" si="3"/>
        <v>0</v>
      </c>
      <c r="AJ38" s="36">
        <f t="shared" si="3"/>
        <v>0</v>
      </c>
      <c r="AK38" s="38"/>
    </row>
    <row r="39" spans="1:37" ht="13.5" thickBot="1">
      <c r="A39" s="48" t="s">
        <v>102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38"/>
    </row>
    <row r="40" spans="1:37" ht="12.75">
      <c r="A40" s="6" t="s">
        <v>39</v>
      </c>
      <c r="B40" s="11">
        <v>11.871999999999998</v>
      </c>
      <c r="C40" s="12">
        <v>15.6288</v>
      </c>
      <c r="D40" s="12">
        <v>1.7162999999999997</v>
      </c>
      <c r="E40" s="12">
        <v>13.858900000000004</v>
      </c>
      <c r="F40" s="12">
        <v>48.5231</v>
      </c>
      <c r="G40" s="12">
        <v>4.7303999999999995</v>
      </c>
      <c r="H40" s="12">
        <v>0.20259999999999997</v>
      </c>
      <c r="I40" s="12">
        <v>6.4918</v>
      </c>
      <c r="J40" s="12">
        <v>1.1058999999999999</v>
      </c>
      <c r="K40" s="12"/>
      <c r="L40" s="12">
        <v>51.2908</v>
      </c>
      <c r="M40" s="12">
        <v>0.28120000000000006</v>
      </c>
      <c r="N40" s="12"/>
      <c r="O40" s="12">
        <v>0.386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0.806</v>
      </c>
      <c r="AE40" s="12"/>
      <c r="AF40" s="12"/>
      <c r="AG40" s="12"/>
      <c r="AH40" s="13"/>
      <c r="AI40" s="14"/>
      <c r="AJ40" s="33"/>
      <c r="AK40" s="38"/>
    </row>
    <row r="41" spans="1:37" ht="12.75">
      <c r="A41" s="7" t="s">
        <v>56</v>
      </c>
      <c r="B41" s="15">
        <v>6.9212</v>
      </c>
      <c r="C41" s="1">
        <v>5.731</v>
      </c>
      <c r="D41" s="1">
        <v>0.7174</v>
      </c>
      <c r="E41" s="1">
        <v>0.8798</v>
      </c>
      <c r="F41" s="1">
        <v>29.497</v>
      </c>
      <c r="G41" s="1">
        <v>2.4847</v>
      </c>
      <c r="H41" s="1">
        <v>0.026299999999999997</v>
      </c>
      <c r="I41" s="1">
        <v>1.1480000000000001</v>
      </c>
      <c r="J41" s="1">
        <v>0.3984</v>
      </c>
      <c r="K41" s="1"/>
      <c r="L41" s="1">
        <v>4.031</v>
      </c>
      <c r="M41" s="1">
        <v>0.0595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3"/>
      <c r="AI41" s="4"/>
      <c r="AJ41" s="34"/>
      <c r="AK41" s="38"/>
    </row>
    <row r="42" spans="1:37" ht="12.75">
      <c r="A42" s="7" t="s">
        <v>65</v>
      </c>
      <c r="B42" s="15">
        <v>4.398799999999999</v>
      </c>
      <c r="C42" s="1">
        <v>5.553100000000001</v>
      </c>
      <c r="D42" s="1">
        <v>0.6089</v>
      </c>
      <c r="E42" s="1">
        <v>4.4595</v>
      </c>
      <c r="F42" s="1">
        <v>2.887</v>
      </c>
      <c r="G42" s="1">
        <v>1.7926999999999997</v>
      </c>
      <c r="H42" s="1">
        <v>0.8014</v>
      </c>
      <c r="I42" s="1">
        <v>0.5556</v>
      </c>
      <c r="J42" s="1">
        <v>0.4032</v>
      </c>
      <c r="K42" s="1"/>
      <c r="L42" s="1">
        <v>0.404</v>
      </c>
      <c r="M42" s="1">
        <v>0.0951</v>
      </c>
      <c r="N42" s="1"/>
      <c r="O42" s="1">
        <v>0.015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3"/>
      <c r="AI42" s="4"/>
      <c r="AJ42" s="34"/>
      <c r="AK42" s="38"/>
    </row>
    <row r="43" spans="1:37" ht="12.75">
      <c r="A43" s="7" t="s">
        <v>66</v>
      </c>
      <c r="B43" s="15">
        <v>42.0858</v>
      </c>
      <c r="C43" s="1">
        <v>70.265</v>
      </c>
      <c r="D43" s="1">
        <v>2.239</v>
      </c>
      <c r="E43" s="1">
        <v>87.4782</v>
      </c>
      <c r="F43" s="1">
        <v>352.722</v>
      </c>
      <c r="G43" s="1">
        <v>13.034</v>
      </c>
      <c r="H43" s="1">
        <v>0.733</v>
      </c>
      <c r="I43" s="1">
        <v>38.286</v>
      </c>
      <c r="J43" s="1">
        <v>0.733</v>
      </c>
      <c r="K43" s="1">
        <v>457.805</v>
      </c>
      <c r="L43" s="1">
        <v>1319.652</v>
      </c>
      <c r="M43" s="1">
        <v>2.7731999999999988</v>
      </c>
      <c r="N43" s="1"/>
      <c r="O43" s="1">
        <v>14.256</v>
      </c>
      <c r="P43" s="1"/>
      <c r="Q43" s="1">
        <v>0.048</v>
      </c>
      <c r="R43" s="1">
        <v>0.171</v>
      </c>
      <c r="S43" s="1">
        <v>0.024</v>
      </c>
      <c r="T43" s="1">
        <v>0.008</v>
      </c>
      <c r="U43" s="1">
        <v>0.008</v>
      </c>
      <c r="V43" s="1"/>
      <c r="W43" s="1"/>
      <c r="X43" s="1"/>
      <c r="Y43" s="1"/>
      <c r="Z43" s="1"/>
      <c r="AA43" s="1"/>
      <c r="AB43" s="1"/>
      <c r="AC43" s="1">
        <v>2.688</v>
      </c>
      <c r="AD43" s="1"/>
      <c r="AE43" s="1"/>
      <c r="AF43" s="1"/>
      <c r="AG43" s="1"/>
      <c r="AH43" s="3"/>
      <c r="AI43" s="4"/>
      <c r="AJ43" s="34"/>
      <c r="AK43" s="38"/>
    </row>
    <row r="44" spans="1:37" ht="12.75">
      <c r="A44" s="7" t="s">
        <v>67</v>
      </c>
      <c r="B44" s="15">
        <v>11.1812</v>
      </c>
      <c r="C44" s="1">
        <v>11.5934</v>
      </c>
      <c r="D44" s="1">
        <v>2.2191</v>
      </c>
      <c r="E44" s="1">
        <v>1.8860000000000001</v>
      </c>
      <c r="F44" s="1">
        <v>48.7</v>
      </c>
      <c r="G44" s="1">
        <v>0.0584</v>
      </c>
      <c r="H44" s="1">
        <v>0.0333</v>
      </c>
      <c r="I44" s="1"/>
      <c r="J44" s="1"/>
      <c r="K44" s="1"/>
      <c r="L44" s="1"/>
      <c r="M44" s="1">
        <v>0.047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3"/>
      <c r="AI44" s="4"/>
      <c r="AJ44" s="34"/>
      <c r="AK44" s="38"/>
    </row>
    <row r="45" spans="1:37" ht="13.5" thickBot="1">
      <c r="A45" s="10" t="s">
        <v>73</v>
      </c>
      <c r="B45" s="16">
        <v>28.7876</v>
      </c>
      <c r="C45" s="17">
        <v>19.1014</v>
      </c>
      <c r="D45" s="17">
        <v>2.7963</v>
      </c>
      <c r="E45" s="17">
        <v>23.881999999999998</v>
      </c>
      <c r="F45" s="17">
        <v>65.456</v>
      </c>
      <c r="G45" s="17">
        <v>0.918</v>
      </c>
      <c r="H45" s="17">
        <v>0.22540000000000004</v>
      </c>
      <c r="I45" s="17">
        <v>8.183000000000002</v>
      </c>
      <c r="J45" s="17">
        <v>1.452</v>
      </c>
      <c r="K45" s="17"/>
      <c r="L45" s="17"/>
      <c r="M45" s="17">
        <v>0.1584</v>
      </c>
      <c r="N45" s="17"/>
      <c r="O45" s="17">
        <v>0.45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19"/>
      <c r="AJ45" s="35"/>
      <c r="AK45" s="38"/>
    </row>
    <row r="46" spans="1:37" ht="13.5" thickBot="1">
      <c r="A46" s="22" t="s">
        <v>97</v>
      </c>
      <c r="B46" s="21">
        <f>SUM(B40:B45)</f>
        <v>105.2466</v>
      </c>
      <c r="C46" s="9">
        <f aca="true" t="shared" si="4" ref="C46:AJ46">SUM(C40:C45)</f>
        <v>127.8727</v>
      </c>
      <c r="D46" s="9">
        <f t="shared" si="4"/>
        <v>10.297</v>
      </c>
      <c r="E46" s="9">
        <f t="shared" si="4"/>
        <v>132.4444</v>
      </c>
      <c r="F46" s="9">
        <f t="shared" si="4"/>
        <v>547.7850999999999</v>
      </c>
      <c r="G46" s="9">
        <f t="shared" si="4"/>
        <v>23.0182</v>
      </c>
      <c r="H46" s="9">
        <f t="shared" si="4"/>
        <v>2.0220000000000002</v>
      </c>
      <c r="I46" s="9">
        <f t="shared" si="4"/>
        <v>54.6644</v>
      </c>
      <c r="J46" s="9">
        <f t="shared" si="4"/>
        <v>4.092499999999999</v>
      </c>
      <c r="K46" s="9">
        <f t="shared" si="4"/>
        <v>457.805</v>
      </c>
      <c r="L46" s="9">
        <f t="shared" si="4"/>
        <v>1375.3778</v>
      </c>
      <c r="M46" s="9">
        <f t="shared" si="4"/>
        <v>3.4143999999999988</v>
      </c>
      <c r="N46" s="9">
        <f t="shared" si="4"/>
        <v>0</v>
      </c>
      <c r="O46" s="9">
        <f t="shared" si="4"/>
        <v>15.107</v>
      </c>
      <c r="P46" s="9">
        <f t="shared" si="4"/>
        <v>0</v>
      </c>
      <c r="Q46" s="9">
        <f t="shared" si="4"/>
        <v>0.048</v>
      </c>
      <c r="R46" s="9">
        <f t="shared" si="4"/>
        <v>0.171</v>
      </c>
      <c r="S46" s="9">
        <f t="shared" si="4"/>
        <v>0.024</v>
      </c>
      <c r="T46" s="9">
        <f t="shared" si="4"/>
        <v>0.008</v>
      </c>
      <c r="U46" s="9">
        <f t="shared" si="4"/>
        <v>0.008</v>
      </c>
      <c r="V46" s="9">
        <f t="shared" si="4"/>
        <v>0</v>
      </c>
      <c r="W46" s="9">
        <f t="shared" si="4"/>
        <v>0</v>
      </c>
      <c r="X46" s="9">
        <f t="shared" si="4"/>
        <v>0</v>
      </c>
      <c r="Y46" s="9">
        <f t="shared" si="4"/>
        <v>0</v>
      </c>
      <c r="Z46" s="9">
        <f t="shared" si="4"/>
        <v>0</v>
      </c>
      <c r="AA46" s="9">
        <f t="shared" si="4"/>
        <v>0</v>
      </c>
      <c r="AB46" s="9">
        <f t="shared" si="4"/>
        <v>0</v>
      </c>
      <c r="AC46" s="9">
        <f t="shared" si="4"/>
        <v>2.688</v>
      </c>
      <c r="AD46" s="9">
        <f t="shared" si="4"/>
        <v>0.806</v>
      </c>
      <c r="AE46" s="9">
        <f t="shared" si="4"/>
        <v>0</v>
      </c>
      <c r="AF46" s="9">
        <f t="shared" si="4"/>
        <v>0</v>
      </c>
      <c r="AG46" s="9">
        <f t="shared" si="4"/>
        <v>0</v>
      </c>
      <c r="AH46" s="9">
        <f t="shared" si="4"/>
        <v>0</v>
      </c>
      <c r="AI46" s="9">
        <f t="shared" si="4"/>
        <v>0</v>
      </c>
      <c r="AJ46" s="36">
        <f t="shared" si="4"/>
        <v>0</v>
      </c>
      <c r="AK46" s="38"/>
    </row>
    <row r="47" spans="1:37" ht="13.5" thickBot="1">
      <c r="A47" s="48" t="s">
        <v>103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38"/>
    </row>
    <row r="48" spans="1:37" ht="12.75">
      <c r="A48" s="6" t="s">
        <v>45</v>
      </c>
      <c r="B48" s="11">
        <v>8.54</v>
      </c>
      <c r="C48" s="12">
        <v>9.06</v>
      </c>
      <c r="D48" s="12">
        <v>0.5408</v>
      </c>
      <c r="E48" s="12">
        <v>13.28</v>
      </c>
      <c r="F48" s="12">
        <v>60.16</v>
      </c>
      <c r="G48" s="12">
        <v>4.9459</v>
      </c>
      <c r="H48" s="12">
        <v>0.11040000000000001</v>
      </c>
      <c r="I48" s="12">
        <v>3.0507</v>
      </c>
      <c r="J48" s="12">
        <v>0.2652</v>
      </c>
      <c r="K48" s="12">
        <v>48.6</v>
      </c>
      <c r="L48" s="12">
        <v>67.75</v>
      </c>
      <c r="M48" s="12">
        <v>0.29130000000000006</v>
      </c>
      <c r="N48" s="12">
        <v>0.06</v>
      </c>
      <c r="O48" s="12">
        <v>0.04</v>
      </c>
      <c r="P48" s="12"/>
      <c r="Q48" s="12">
        <v>0.0036</v>
      </c>
      <c r="R48" s="12">
        <v>0.02</v>
      </c>
      <c r="S48" s="12">
        <v>0.0045</v>
      </c>
      <c r="T48" s="12">
        <v>0.02</v>
      </c>
      <c r="U48" s="12">
        <v>0.0011</v>
      </c>
      <c r="V48" s="12">
        <v>0.0001</v>
      </c>
      <c r="W48" s="12">
        <v>0.0003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  <c r="AI48" s="14"/>
      <c r="AJ48" s="33"/>
      <c r="AK48" s="38"/>
    </row>
    <row r="49" spans="1:37" ht="12.75">
      <c r="A49" s="7" t="s">
        <v>62</v>
      </c>
      <c r="B49" s="15">
        <v>9.913799999999998</v>
      </c>
      <c r="C49" s="1">
        <v>2.648</v>
      </c>
      <c r="D49" s="1">
        <v>0.796</v>
      </c>
      <c r="E49" s="1">
        <v>8.721</v>
      </c>
      <c r="F49" s="1">
        <v>22.56</v>
      </c>
      <c r="G49" s="1">
        <v>0.8882</v>
      </c>
      <c r="H49" s="1"/>
      <c r="I49" s="1"/>
      <c r="J49" s="1"/>
      <c r="K49" s="1"/>
      <c r="L49" s="1"/>
      <c r="M49" s="1">
        <v>0.19740000000000002</v>
      </c>
      <c r="N49" s="1">
        <v>0.094</v>
      </c>
      <c r="O49" s="1">
        <v>0.745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0.612</v>
      </c>
      <c r="AH49" s="3"/>
      <c r="AI49" s="4"/>
      <c r="AJ49" s="34">
        <v>0.311</v>
      </c>
      <c r="AK49" s="38"/>
    </row>
    <row r="50" spans="1:37" ht="12.75">
      <c r="A50" s="7" t="s">
        <v>78</v>
      </c>
      <c r="B50" s="15">
        <v>5.418599999999999</v>
      </c>
      <c r="C50" s="1">
        <v>3.94</v>
      </c>
      <c r="D50" s="1">
        <v>0.326</v>
      </c>
      <c r="E50" s="1">
        <v>7.175699999999999</v>
      </c>
      <c r="F50" s="1">
        <v>13.565</v>
      </c>
      <c r="G50" s="1">
        <v>0.0023</v>
      </c>
      <c r="H50" s="1">
        <v>0.0006</v>
      </c>
      <c r="I50" s="1">
        <v>0.03</v>
      </c>
      <c r="J50" s="1">
        <v>0.003</v>
      </c>
      <c r="K50" s="1">
        <v>6.9</v>
      </c>
      <c r="L50" s="1">
        <v>26.340199999999996</v>
      </c>
      <c r="M50" s="1">
        <v>0.09670000000000001</v>
      </c>
      <c r="N50" s="1">
        <v>0.0352</v>
      </c>
      <c r="O50" s="1">
        <v>0.0875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3"/>
      <c r="AI50" s="4"/>
      <c r="AJ50" s="34"/>
      <c r="AK50" s="38"/>
    </row>
    <row r="51" spans="1:37" ht="13.5" thickBot="1">
      <c r="A51" s="10" t="s">
        <v>83</v>
      </c>
      <c r="B51" s="16">
        <v>12.279400000000003</v>
      </c>
      <c r="C51" s="17">
        <v>30.296999999999997</v>
      </c>
      <c r="D51" s="17">
        <v>7.647</v>
      </c>
      <c r="E51" s="17">
        <v>18.1834</v>
      </c>
      <c r="F51" s="17">
        <v>84.825</v>
      </c>
      <c r="G51" s="17">
        <v>3.8920000000000003</v>
      </c>
      <c r="H51" s="17">
        <v>0.339</v>
      </c>
      <c r="I51" s="17">
        <v>21.293</v>
      </c>
      <c r="J51" s="17">
        <v>7.06</v>
      </c>
      <c r="K51" s="17">
        <v>92.993</v>
      </c>
      <c r="L51" s="17">
        <v>529.568</v>
      </c>
      <c r="M51" s="17">
        <v>0.5958</v>
      </c>
      <c r="N51" s="17">
        <v>0.1849</v>
      </c>
      <c r="O51" s="17">
        <v>7.593</v>
      </c>
      <c r="P51" s="17">
        <v>0.226</v>
      </c>
      <c r="Q51" s="17">
        <v>0.021</v>
      </c>
      <c r="R51" s="17">
        <v>0.112</v>
      </c>
      <c r="S51" s="17">
        <v>0.019</v>
      </c>
      <c r="T51" s="17">
        <v>0.081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/>
      <c r="AI51" s="19"/>
      <c r="AJ51" s="35"/>
      <c r="AK51" s="38"/>
    </row>
    <row r="52" spans="1:37" ht="13.5" thickBot="1">
      <c r="A52" s="22" t="s">
        <v>97</v>
      </c>
      <c r="B52" s="21">
        <f>SUM(B48:B51)</f>
        <v>36.151799999999994</v>
      </c>
      <c r="C52" s="9">
        <f aca="true" t="shared" si="5" ref="C52:AJ52">SUM(C48:C51)</f>
        <v>45.94499999999999</v>
      </c>
      <c r="D52" s="9">
        <f t="shared" si="5"/>
        <v>9.309800000000001</v>
      </c>
      <c r="E52" s="9">
        <f t="shared" si="5"/>
        <v>47.360099999999996</v>
      </c>
      <c r="F52" s="9">
        <f t="shared" si="5"/>
        <v>181.11</v>
      </c>
      <c r="G52" s="9">
        <f t="shared" si="5"/>
        <v>9.7284</v>
      </c>
      <c r="H52" s="9">
        <f t="shared" si="5"/>
        <v>0.45000000000000007</v>
      </c>
      <c r="I52" s="9">
        <f t="shared" si="5"/>
        <v>24.3737</v>
      </c>
      <c r="J52" s="9">
        <f t="shared" si="5"/>
        <v>7.3282</v>
      </c>
      <c r="K52" s="9">
        <f t="shared" si="5"/>
        <v>148.493</v>
      </c>
      <c r="L52" s="9">
        <f t="shared" si="5"/>
        <v>623.6582</v>
      </c>
      <c r="M52" s="9">
        <f t="shared" si="5"/>
        <v>1.1812</v>
      </c>
      <c r="N52" s="9">
        <f t="shared" si="5"/>
        <v>0.3741</v>
      </c>
      <c r="O52" s="9">
        <f t="shared" si="5"/>
        <v>8.4655</v>
      </c>
      <c r="P52" s="9">
        <f t="shared" si="5"/>
        <v>0.226</v>
      </c>
      <c r="Q52" s="9">
        <f t="shared" si="5"/>
        <v>0.0246</v>
      </c>
      <c r="R52" s="9">
        <f t="shared" si="5"/>
        <v>0.132</v>
      </c>
      <c r="S52" s="9">
        <f t="shared" si="5"/>
        <v>0.0235</v>
      </c>
      <c r="T52" s="9">
        <f t="shared" si="5"/>
        <v>0.101</v>
      </c>
      <c r="U52" s="9">
        <f t="shared" si="5"/>
        <v>0.0011</v>
      </c>
      <c r="V52" s="9">
        <f t="shared" si="5"/>
        <v>0.0001</v>
      </c>
      <c r="W52" s="9">
        <f t="shared" si="5"/>
        <v>0.0003</v>
      </c>
      <c r="X52" s="9">
        <f t="shared" si="5"/>
        <v>0</v>
      </c>
      <c r="Y52" s="9">
        <f t="shared" si="5"/>
        <v>0</v>
      </c>
      <c r="Z52" s="9">
        <f t="shared" si="5"/>
        <v>0</v>
      </c>
      <c r="AA52" s="9">
        <f t="shared" si="5"/>
        <v>0</v>
      </c>
      <c r="AB52" s="9">
        <f t="shared" si="5"/>
        <v>0</v>
      </c>
      <c r="AC52" s="9">
        <f t="shared" si="5"/>
        <v>0</v>
      </c>
      <c r="AD52" s="9">
        <f t="shared" si="5"/>
        <v>0</v>
      </c>
      <c r="AE52" s="9">
        <f t="shared" si="5"/>
        <v>0</v>
      </c>
      <c r="AF52" s="9">
        <f t="shared" si="5"/>
        <v>0</v>
      </c>
      <c r="AG52" s="9">
        <f t="shared" si="5"/>
        <v>0.612</v>
      </c>
      <c r="AH52" s="9">
        <f t="shared" si="5"/>
        <v>0</v>
      </c>
      <c r="AI52" s="9">
        <f t="shared" si="5"/>
        <v>0</v>
      </c>
      <c r="AJ52" s="36">
        <f t="shared" si="5"/>
        <v>0.311</v>
      </c>
      <c r="AK52" s="38"/>
    </row>
    <row r="53" spans="1:37" ht="13.5" thickBot="1">
      <c r="A53" s="48" t="s">
        <v>104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38"/>
    </row>
    <row r="54" spans="1:37" ht="12.75">
      <c r="A54" s="6" t="s">
        <v>59</v>
      </c>
      <c r="B54" s="11">
        <v>26.332000000000004</v>
      </c>
      <c r="C54" s="12">
        <v>35.32</v>
      </c>
      <c r="D54" s="12">
        <v>4.682300000000001</v>
      </c>
      <c r="E54" s="12">
        <v>44.731</v>
      </c>
      <c r="F54" s="12">
        <v>182.52599999999995</v>
      </c>
      <c r="G54" s="12">
        <v>13.937999999999999</v>
      </c>
      <c r="H54" s="12">
        <v>0.7513000000000001</v>
      </c>
      <c r="I54" s="12">
        <v>12.1629</v>
      </c>
      <c r="J54" s="12">
        <v>3.6565</v>
      </c>
      <c r="K54" s="12"/>
      <c r="L54" s="12">
        <v>366.68</v>
      </c>
      <c r="M54" s="12">
        <v>0.9405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>
        <v>0.003</v>
      </c>
      <c r="Z54" s="12">
        <v>0</v>
      </c>
      <c r="AA54" s="12"/>
      <c r="AB54" s="12"/>
      <c r="AC54" s="12"/>
      <c r="AD54" s="12"/>
      <c r="AE54" s="12"/>
      <c r="AF54" s="12"/>
      <c r="AG54" s="12">
        <v>30.1</v>
      </c>
      <c r="AH54" s="13"/>
      <c r="AI54" s="14"/>
      <c r="AJ54" s="33"/>
      <c r="AK54" s="38"/>
    </row>
    <row r="55" spans="1:37" ht="12.75">
      <c r="A55" s="7" t="s">
        <v>68</v>
      </c>
      <c r="B55" s="15">
        <v>12.28</v>
      </c>
      <c r="C55" s="1">
        <v>14.2</v>
      </c>
      <c r="D55" s="1">
        <v>1.1086000000000003</v>
      </c>
      <c r="E55" s="1">
        <v>26.95</v>
      </c>
      <c r="F55" s="1">
        <v>81.45</v>
      </c>
      <c r="G55" s="1">
        <v>4.41</v>
      </c>
      <c r="H55" s="1">
        <v>0.6474000000000001</v>
      </c>
      <c r="I55" s="1">
        <v>6.2746</v>
      </c>
      <c r="J55" s="1">
        <v>0.785</v>
      </c>
      <c r="K55" s="1"/>
      <c r="L55" s="1">
        <v>299.94</v>
      </c>
      <c r="M55" s="1">
        <v>0.4494000000000001</v>
      </c>
      <c r="N55" s="1"/>
      <c r="O55" s="1">
        <v>39.62</v>
      </c>
      <c r="P55" s="1"/>
      <c r="Q55" s="1">
        <v>0</v>
      </c>
      <c r="R55" s="1">
        <v>0.1303</v>
      </c>
      <c r="S55" s="1"/>
      <c r="T55" s="1"/>
      <c r="U55" s="1">
        <v>0</v>
      </c>
      <c r="V55" s="1"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3"/>
      <c r="AI55" s="4"/>
      <c r="AJ55" s="34"/>
      <c r="AK55" s="38"/>
    </row>
    <row r="56" spans="1:37" ht="12.75">
      <c r="A56" s="7" t="s">
        <v>72</v>
      </c>
      <c r="B56" s="15">
        <v>5.01</v>
      </c>
      <c r="C56" s="1">
        <v>4.21</v>
      </c>
      <c r="D56" s="1">
        <v>0.57</v>
      </c>
      <c r="E56" s="1">
        <v>9.25</v>
      </c>
      <c r="F56" s="1">
        <v>32.99</v>
      </c>
      <c r="G56" s="1">
        <v>2.07</v>
      </c>
      <c r="H56" s="1">
        <v>0.0573</v>
      </c>
      <c r="I56" s="1">
        <v>1.305</v>
      </c>
      <c r="J56" s="1">
        <v>0.49</v>
      </c>
      <c r="K56" s="1"/>
      <c r="L56" s="1">
        <v>28.07</v>
      </c>
      <c r="M56" s="1">
        <v>0.001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3"/>
      <c r="AI56" s="4"/>
      <c r="AJ56" s="34"/>
      <c r="AK56" s="38"/>
    </row>
    <row r="57" spans="1:37" ht="13.5" thickBot="1">
      <c r="A57" s="10" t="s">
        <v>84</v>
      </c>
      <c r="B57" s="16">
        <v>19.318999999999992</v>
      </c>
      <c r="C57" s="17">
        <v>17.695</v>
      </c>
      <c r="D57" s="17">
        <v>9.973799999999997</v>
      </c>
      <c r="E57" s="17">
        <v>23.443799999999992</v>
      </c>
      <c r="F57" s="17">
        <v>87.21500000000005</v>
      </c>
      <c r="G57" s="17">
        <v>8.529100000000001</v>
      </c>
      <c r="H57" s="17">
        <v>0.3739999999999999</v>
      </c>
      <c r="I57" s="17">
        <v>3.6582999999999988</v>
      </c>
      <c r="J57" s="17">
        <v>9.042199999999996</v>
      </c>
      <c r="K57" s="17"/>
      <c r="L57" s="17">
        <v>410.39</v>
      </c>
      <c r="M57" s="17">
        <v>0.195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8"/>
      <c r="AI57" s="19"/>
      <c r="AJ57" s="35"/>
      <c r="AK57" s="38"/>
    </row>
    <row r="58" spans="1:37" ht="13.5" thickBot="1">
      <c r="A58" s="22" t="s">
        <v>97</v>
      </c>
      <c r="B58" s="21">
        <f>SUM(B54:B57)</f>
        <v>62.94099999999999</v>
      </c>
      <c r="C58" s="9">
        <f aca="true" t="shared" si="6" ref="C58:AJ58">SUM(C54:C57)</f>
        <v>71.425</v>
      </c>
      <c r="D58" s="9">
        <f t="shared" si="6"/>
        <v>16.334699999999998</v>
      </c>
      <c r="E58" s="9">
        <f t="shared" si="6"/>
        <v>104.3748</v>
      </c>
      <c r="F58" s="9">
        <f t="shared" si="6"/>
        <v>384.181</v>
      </c>
      <c r="G58" s="9">
        <f t="shared" si="6"/>
        <v>28.9471</v>
      </c>
      <c r="H58" s="9">
        <f t="shared" si="6"/>
        <v>1.83</v>
      </c>
      <c r="I58" s="9">
        <f t="shared" si="6"/>
        <v>23.400799999999997</v>
      </c>
      <c r="J58" s="9">
        <f t="shared" si="6"/>
        <v>13.973699999999996</v>
      </c>
      <c r="K58" s="9">
        <f t="shared" si="6"/>
        <v>0</v>
      </c>
      <c r="L58" s="9">
        <f t="shared" si="6"/>
        <v>1105.08</v>
      </c>
      <c r="M58" s="9">
        <f t="shared" si="6"/>
        <v>1.5859</v>
      </c>
      <c r="N58" s="9">
        <f t="shared" si="6"/>
        <v>0</v>
      </c>
      <c r="O58" s="9">
        <f t="shared" si="6"/>
        <v>39.62</v>
      </c>
      <c r="P58" s="9">
        <f t="shared" si="6"/>
        <v>0</v>
      </c>
      <c r="Q58" s="9">
        <f t="shared" si="6"/>
        <v>0</v>
      </c>
      <c r="R58" s="9">
        <f t="shared" si="6"/>
        <v>0.1303</v>
      </c>
      <c r="S58" s="9">
        <f t="shared" si="6"/>
        <v>0</v>
      </c>
      <c r="T58" s="9">
        <f t="shared" si="6"/>
        <v>0</v>
      </c>
      <c r="U58" s="9">
        <f t="shared" si="6"/>
        <v>0</v>
      </c>
      <c r="V58" s="9">
        <f t="shared" si="6"/>
        <v>0</v>
      </c>
      <c r="W58" s="9">
        <f t="shared" si="6"/>
        <v>0</v>
      </c>
      <c r="X58" s="9">
        <f t="shared" si="6"/>
        <v>0</v>
      </c>
      <c r="Y58" s="9">
        <f t="shared" si="6"/>
        <v>0.003</v>
      </c>
      <c r="Z58" s="9">
        <f t="shared" si="6"/>
        <v>0</v>
      </c>
      <c r="AA58" s="9">
        <f t="shared" si="6"/>
        <v>0</v>
      </c>
      <c r="AB58" s="9">
        <f t="shared" si="6"/>
        <v>0</v>
      </c>
      <c r="AC58" s="9">
        <f t="shared" si="6"/>
        <v>0</v>
      </c>
      <c r="AD58" s="9">
        <f t="shared" si="6"/>
        <v>0</v>
      </c>
      <c r="AE58" s="9">
        <f t="shared" si="6"/>
        <v>0</v>
      </c>
      <c r="AF58" s="9">
        <f t="shared" si="6"/>
        <v>0</v>
      </c>
      <c r="AG58" s="9">
        <f t="shared" si="6"/>
        <v>30.1</v>
      </c>
      <c r="AH58" s="9">
        <f t="shared" si="6"/>
        <v>0</v>
      </c>
      <c r="AI58" s="9">
        <f t="shared" si="6"/>
        <v>0</v>
      </c>
      <c r="AJ58" s="36">
        <f t="shared" si="6"/>
        <v>0</v>
      </c>
      <c r="AK58" s="38"/>
    </row>
    <row r="59" spans="1:37" ht="13.5" thickBot="1">
      <c r="A59" s="48" t="s">
        <v>105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38"/>
    </row>
    <row r="60" spans="1:37" ht="12.75">
      <c r="A60" s="6" t="s">
        <v>37</v>
      </c>
      <c r="B60" s="11">
        <v>5.227999999999999</v>
      </c>
      <c r="C60" s="12">
        <v>7.117000000000001</v>
      </c>
      <c r="D60" s="12">
        <v>0.51</v>
      </c>
      <c r="E60" s="12">
        <v>9.536</v>
      </c>
      <c r="F60" s="12">
        <v>24.516000000000005</v>
      </c>
      <c r="G60" s="12">
        <v>6.420999999999999</v>
      </c>
      <c r="H60" s="12">
        <v>0.04120000000000001</v>
      </c>
      <c r="I60" s="12">
        <v>4.4563999999999995</v>
      </c>
      <c r="J60" s="12">
        <v>0.31400000000000006</v>
      </c>
      <c r="K60" s="12">
        <v>19.55</v>
      </c>
      <c r="L60" s="12">
        <v>46.09</v>
      </c>
      <c r="M60" s="12">
        <v>0.1797</v>
      </c>
      <c r="N60" s="12">
        <v>0.02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4"/>
      <c r="AJ60" s="33"/>
      <c r="AK60" s="38"/>
    </row>
    <row r="61" spans="1:37" ht="12.75">
      <c r="A61" s="7" t="s">
        <v>42</v>
      </c>
      <c r="B61" s="15">
        <v>3.223</v>
      </c>
      <c r="C61" s="1">
        <v>3.51</v>
      </c>
      <c r="D61" s="1">
        <v>1.451</v>
      </c>
      <c r="E61" s="1">
        <v>2.1809999999999996</v>
      </c>
      <c r="F61" s="1">
        <v>11.881</v>
      </c>
      <c r="G61" s="1">
        <v>1.035</v>
      </c>
      <c r="H61" s="1">
        <v>0.0804</v>
      </c>
      <c r="I61" s="1">
        <v>1.727</v>
      </c>
      <c r="J61" s="1">
        <v>1.266</v>
      </c>
      <c r="K61" s="1">
        <v>16.07</v>
      </c>
      <c r="L61" s="1">
        <v>42.935</v>
      </c>
      <c r="M61" s="1">
        <v>0.045</v>
      </c>
      <c r="N61" s="1">
        <v>0.02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3"/>
      <c r="AI61" s="4"/>
      <c r="AJ61" s="34"/>
      <c r="AK61" s="38"/>
    </row>
    <row r="62" spans="1:37" ht="12.75">
      <c r="A62" s="7" t="s">
        <v>60</v>
      </c>
      <c r="B62" s="15">
        <v>3.679</v>
      </c>
      <c r="C62" s="1">
        <v>1.6039999999999999</v>
      </c>
      <c r="D62" s="1">
        <v>0.228</v>
      </c>
      <c r="E62" s="1">
        <v>6.825999999999998</v>
      </c>
      <c r="F62" s="1">
        <v>6.985999999999999</v>
      </c>
      <c r="G62" s="1">
        <v>0.747</v>
      </c>
      <c r="H62" s="1">
        <v>0.054400000000000004</v>
      </c>
      <c r="I62" s="1">
        <v>0.5670000000000001</v>
      </c>
      <c r="J62" s="1">
        <v>0.163</v>
      </c>
      <c r="K62" s="1">
        <v>3.151</v>
      </c>
      <c r="L62" s="1">
        <v>17.405</v>
      </c>
      <c r="M62" s="1">
        <v>0.005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3"/>
      <c r="AI62" s="4"/>
      <c r="AJ62" s="34"/>
      <c r="AK62" s="38"/>
    </row>
    <row r="63" spans="1:37" ht="12.75">
      <c r="A63" s="7" t="s">
        <v>87</v>
      </c>
      <c r="B63" s="15">
        <v>55.874</v>
      </c>
      <c r="C63" s="1">
        <v>23.718000000000004</v>
      </c>
      <c r="D63" s="1">
        <v>1.9436</v>
      </c>
      <c r="E63" s="1">
        <v>46.2371</v>
      </c>
      <c r="F63" s="1">
        <v>153.61</v>
      </c>
      <c r="G63" s="1">
        <v>3.1667999999999994</v>
      </c>
      <c r="H63" s="1">
        <v>1.1421</v>
      </c>
      <c r="I63" s="1">
        <v>10.0545</v>
      </c>
      <c r="J63" s="1">
        <v>0.9698000000000001</v>
      </c>
      <c r="K63" s="1">
        <v>110.48</v>
      </c>
      <c r="L63" s="1">
        <v>995.5</v>
      </c>
      <c r="M63" s="1">
        <v>3.425300000000001</v>
      </c>
      <c r="N63" s="1">
        <v>0.2102</v>
      </c>
      <c r="O63" s="1">
        <v>6.14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3"/>
      <c r="AI63" s="4"/>
      <c r="AJ63" s="34"/>
      <c r="AK63" s="38"/>
    </row>
    <row r="64" spans="1:37" ht="12.75">
      <c r="A64" s="7" t="s">
        <v>92</v>
      </c>
      <c r="B64" s="15">
        <v>19.523999999999997</v>
      </c>
      <c r="C64" s="1">
        <v>17.14</v>
      </c>
      <c r="D64" s="1">
        <v>8.918999999999999</v>
      </c>
      <c r="E64" s="1">
        <v>61.863</v>
      </c>
      <c r="F64" s="1">
        <v>367.576</v>
      </c>
      <c r="G64" s="1">
        <v>9.275</v>
      </c>
      <c r="H64" s="1">
        <v>2.0383</v>
      </c>
      <c r="I64" s="1">
        <v>58.392</v>
      </c>
      <c r="J64" s="1">
        <v>8.347999999999999</v>
      </c>
      <c r="K64" s="1">
        <v>53.5</v>
      </c>
      <c r="L64" s="1">
        <v>167.235</v>
      </c>
      <c r="M64" s="1">
        <v>3.069</v>
      </c>
      <c r="N64" s="1">
        <v>0.081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3"/>
      <c r="AI64" s="4"/>
      <c r="AJ64" s="34"/>
      <c r="AK64" s="38"/>
    </row>
    <row r="65" spans="1:37" ht="13.5" thickBot="1">
      <c r="A65" s="10" t="s">
        <v>93</v>
      </c>
      <c r="B65" s="16">
        <v>1.296</v>
      </c>
      <c r="C65" s="17">
        <v>2.16</v>
      </c>
      <c r="D65" s="17">
        <v>0.6018000000000001</v>
      </c>
      <c r="E65" s="17">
        <v>1.5370000000000001</v>
      </c>
      <c r="F65" s="17">
        <v>8.696</v>
      </c>
      <c r="G65" s="17">
        <v>0.402</v>
      </c>
      <c r="H65" s="17">
        <v>0.0654</v>
      </c>
      <c r="I65" s="17">
        <v>0.899</v>
      </c>
      <c r="J65" s="17">
        <v>0.5013000000000001</v>
      </c>
      <c r="K65" s="17">
        <v>6.78</v>
      </c>
      <c r="L65" s="17">
        <v>16.7</v>
      </c>
      <c r="M65" s="17">
        <v>0.065</v>
      </c>
      <c r="N65" s="17">
        <v>0.021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8"/>
      <c r="AI65" s="19"/>
      <c r="AJ65" s="35"/>
      <c r="AK65" s="38"/>
    </row>
    <row r="66" spans="1:37" ht="13.5" thickBot="1">
      <c r="A66" s="22" t="s">
        <v>97</v>
      </c>
      <c r="B66" s="21">
        <f>SUM(B60:B65)</f>
        <v>88.82400000000001</v>
      </c>
      <c r="C66" s="9">
        <f aca="true" t="shared" si="7" ref="C66:AJ66">SUM(C60:C65)</f>
        <v>55.24900000000001</v>
      </c>
      <c r="D66" s="9">
        <f t="shared" si="7"/>
        <v>13.6534</v>
      </c>
      <c r="E66" s="9">
        <f t="shared" si="7"/>
        <v>128.18009999999998</v>
      </c>
      <c r="F66" s="9">
        <f t="shared" si="7"/>
        <v>573.2650000000001</v>
      </c>
      <c r="G66" s="9">
        <f t="shared" si="7"/>
        <v>21.046799999999998</v>
      </c>
      <c r="H66" s="9">
        <f t="shared" si="7"/>
        <v>3.4217999999999997</v>
      </c>
      <c r="I66" s="9">
        <f t="shared" si="7"/>
        <v>76.0959</v>
      </c>
      <c r="J66" s="9">
        <f t="shared" si="7"/>
        <v>11.5621</v>
      </c>
      <c r="K66" s="9">
        <f t="shared" si="7"/>
        <v>209.531</v>
      </c>
      <c r="L66" s="9">
        <f t="shared" si="7"/>
        <v>1285.865</v>
      </c>
      <c r="M66" s="9">
        <f t="shared" si="7"/>
        <v>6.7890000000000015</v>
      </c>
      <c r="N66" s="9">
        <f t="shared" si="7"/>
        <v>0.3522</v>
      </c>
      <c r="O66" s="9">
        <f t="shared" si="7"/>
        <v>6.14</v>
      </c>
      <c r="P66" s="9">
        <f t="shared" si="7"/>
        <v>0</v>
      </c>
      <c r="Q66" s="9">
        <f t="shared" si="7"/>
        <v>0</v>
      </c>
      <c r="R66" s="9">
        <f t="shared" si="7"/>
        <v>0</v>
      </c>
      <c r="S66" s="9">
        <f t="shared" si="7"/>
        <v>0</v>
      </c>
      <c r="T66" s="9">
        <f t="shared" si="7"/>
        <v>0</v>
      </c>
      <c r="U66" s="9">
        <f t="shared" si="7"/>
        <v>0</v>
      </c>
      <c r="V66" s="9">
        <f t="shared" si="7"/>
        <v>0</v>
      </c>
      <c r="W66" s="9">
        <f t="shared" si="7"/>
        <v>0</v>
      </c>
      <c r="X66" s="9">
        <f t="shared" si="7"/>
        <v>0</v>
      </c>
      <c r="Y66" s="9">
        <f t="shared" si="7"/>
        <v>0</v>
      </c>
      <c r="Z66" s="9">
        <f t="shared" si="7"/>
        <v>0</v>
      </c>
      <c r="AA66" s="9">
        <f t="shared" si="7"/>
        <v>0</v>
      </c>
      <c r="AB66" s="9">
        <f t="shared" si="7"/>
        <v>0</v>
      </c>
      <c r="AC66" s="9">
        <f t="shared" si="7"/>
        <v>0</v>
      </c>
      <c r="AD66" s="9">
        <f t="shared" si="7"/>
        <v>0</v>
      </c>
      <c r="AE66" s="9">
        <f t="shared" si="7"/>
        <v>0</v>
      </c>
      <c r="AF66" s="9">
        <f t="shared" si="7"/>
        <v>0</v>
      </c>
      <c r="AG66" s="9">
        <f t="shared" si="7"/>
        <v>0</v>
      </c>
      <c r="AH66" s="9">
        <f t="shared" si="7"/>
        <v>0</v>
      </c>
      <c r="AI66" s="9">
        <f t="shared" si="7"/>
        <v>0</v>
      </c>
      <c r="AJ66" s="36">
        <f t="shared" si="7"/>
        <v>0</v>
      </c>
      <c r="AK66" s="38"/>
    </row>
    <row r="67" spans="1:37" ht="13.5" thickBot="1">
      <c r="A67" s="48" t="s">
        <v>106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38"/>
    </row>
    <row r="68" spans="1:37" ht="12.75">
      <c r="A68" s="6" t="s">
        <v>41</v>
      </c>
      <c r="B68" s="11">
        <v>29.1598</v>
      </c>
      <c r="C68" s="12">
        <v>22.111299999999996</v>
      </c>
      <c r="D68" s="12">
        <v>2.1109999999999993</v>
      </c>
      <c r="E68" s="12">
        <v>39.67610000000001</v>
      </c>
      <c r="F68" s="12">
        <v>47.1362</v>
      </c>
      <c r="G68" s="12">
        <v>11.985</v>
      </c>
      <c r="H68" s="12">
        <v>0.5895999999999999</v>
      </c>
      <c r="I68" s="12">
        <v>7.296100000000001</v>
      </c>
      <c r="J68" s="12">
        <v>1.7231999999999998</v>
      </c>
      <c r="K68" s="12">
        <v>27.0202</v>
      </c>
      <c r="L68" s="12">
        <v>121.4644</v>
      </c>
      <c r="M68" s="20">
        <v>0.2819</v>
      </c>
      <c r="N68" s="12"/>
      <c r="O68" s="12">
        <v>2.761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4"/>
      <c r="AJ68" s="33"/>
      <c r="AK68" s="38"/>
    </row>
    <row r="69" spans="1:37" ht="12.75">
      <c r="A69" s="7" t="s">
        <v>75</v>
      </c>
      <c r="B69" s="15">
        <v>46.345</v>
      </c>
      <c r="C69" s="1">
        <v>30.5843</v>
      </c>
      <c r="D69" s="1">
        <v>3.5964</v>
      </c>
      <c r="E69" s="1">
        <v>46.793200000000006</v>
      </c>
      <c r="F69" s="1">
        <v>115.93599999999999</v>
      </c>
      <c r="G69" s="1">
        <v>18.1375</v>
      </c>
      <c r="H69" s="1">
        <v>0.08960000000000001</v>
      </c>
      <c r="I69" s="1">
        <v>0.8957999999999999</v>
      </c>
      <c r="J69" s="1">
        <v>2.3312999999999997</v>
      </c>
      <c r="K69" s="1"/>
      <c r="L69" s="1">
        <v>45.406</v>
      </c>
      <c r="M69" s="1">
        <v>0.08700000000000001</v>
      </c>
      <c r="N69" s="1">
        <v>0.527</v>
      </c>
      <c r="O69" s="1">
        <v>0.6880000000000001</v>
      </c>
      <c r="P69" s="1"/>
      <c r="Q69" s="1">
        <v>0.012</v>
      </c>
      <c r="R69" s="1">
        <v>0.017</v>
      </c>
      <c r="S69" s="1">
        <v>0.0022</v>
      </c>
      <c r="T69" s="1">
        <v>0.0033</v>
      </c>
      <c r="U69" s="1">
        <v>0.0006000000000000001</v>
      </c>
      <c r="V69" s="1">
        <v>0</v>
      </c>
      <c r="W69" s="1">
        <v>0.0002</v>
      </c>
      <c r="X69" s="1"/>
      <c r="Y69" s="1"/>
      <c r="Z69" s="1"/>
      <c r="AA69" s="1">
        <v>0.167</v>
      </c>
      <c r="AB69" s="1">
        <v>0.0005</v>
      </c>
      <c r="AC69" s="1"/>
      <c r="AD69" s="1"/>
      <c r="AE69" s="1">
        <v>0.0012000000000000001</v>
      </c>
      <c r="AF69" s="1">
        <v>0.0005</v>
      </c>
      <c r="AG69" s="1"/>
      <c r="AH69" s="3"/>
      <c r="AI69" s="4"/>
      <c r="AJ69" s="34"/>
      <c r="AK69" s="38"/>
    </row>
    <row r="70" spans="1:37" ht="12.75">
      <c r="A70" s="7" t="s">
        <v>80</v>
      </c>
      <c r="B70" s="15">
        <v>1.467</v>
      </c>
      <c r="C70" s="1">
        <v>1.6479999999999997</v>
      </c>
      <c r="D70" s="1">
        <v>0.7416000000000001</v>
      </c>
      <c r="E70" s="1">
        <v>2.7284</v>
      </c>
      <c r="F70" s="1">
        <v>12.343</v>
      </c>
      <c r="G70" s="1">
        <v>1.051</v>
      </c>
      <c r="H70" s="1">
        <v>0.0155</v>
      </c>
      <c r="I70" s="1">
        <v>0.37740000000000007</v>
      </c>
      <c r="J70" s="1">
        <v>0.6390000000000001</v>
      </c>
      <c r="K70" s="1"/>
      <c r="L70" s="1">
        <v>29.908</v>
      </c>
      <c r="M70" s="1">
        <v>0.0004</v>
      </c>
      <c r="N70" s="1"/>
      <c r="O70" s="1">
        <v>0.0036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3"/>
      <c r="AI70" s="4"/>
      <c r="AJ70" s="34"/>
      <c r="AK70" s="38"/>
    </row>
    <row r="71" spans="1:37" ht="12.75">
      <c r="A71" s="7" t="s">
        <v>82</v>
      </c>
      <c r="B71" s="15">
        <v>11.438999999999998</v>
      </c>
      <c r="C71" s="1">
        <v>19.607999999999997</v>
      </c>
      <c r="D71" s="1">
        <v>4.041999999999999</v>
      </c>
      <c r="E71" s="1">
        <v>21.468999999999998</v>
      </c>
      <c r="F71" s="1">
        <v>62.769000000000005</v>
      </c>
      <c r="G71" s="1">
        <v>4.318</v>
      </c>
      <c r="H71" s="1">
        <v>0.7068</v>
      </c>
      <c r="I71" s="1">
        <v>13.164600000000002</v>
      </c>
      <c r="J71" s="1">
        <v>3.4719999999999995</v>
      </c>
      <c r="K71" s="1"/>
      <c r="L71" s="1">
        <v>80.41599999999998</v>
      </c>
      <c r="M71" s="1">
        <v>0.1378</v>
      </c>
      <c r="N71" s="1">
        <v>0.08</v>
      </c>
      <c r="O71" s="1">
        <v>0.32</v>
      </c>
      <c r="P71" s="1"/>
      <c r="Q71" s="1">
        <v>0.031</v>
      </c>
      <c r="R71" s="1">
        <v>0.022</v>
      </c>
      <c r="S71" s="1">
        <v>0.0016</v>
      </c>
      <c r="T71" s="1">
        <v>0.003</v>
      </c>
      <c r="U71" s="1">
        <v>0.0011</v>
      </c>
      <c r="V71" s="1">
        <v>0</v>
      </c>
      <c r="W71" s="1">
        <v>0</v>
      </c>
      <c r="X71" s="1"/>
      <c r="Y71" s="1"/>
      <c r="Z71" s="1"/>
      <c r="AA71" s="1">
        <v>0.28200000000000003</v>
      </c>
      <c r="AB71" s="1">
        <v>0.0013</v>
      </c>
      <c r="AC71" s="1"/>
      <c r="AD71" s="1"/>
      <c r="AE71" s="1">
        <v>0.0019</v>
      </c>
      <c r="AF71" s="1">
        <v>0.0013</v>
      </c>
      <c r="AG71" s="1"/>
      <c r="AH71" s="3"/>
      <c r="AI71" s="4"/>
      <c r="AJ71" s="34"/>
      <c r="AK71" s="38"/>
    </row>
    <row r="72" spans="1:37" ht="12.75">
      <c r="A72" s="7" t="s">
        <v>85</v>
      </c>
      <c r="B72" s="15">
        <v>4.8678</v>
      </c>
      <c r="C72" s="1">
        <v>4.112</v>
      </c>
      <c r="D72" s="1">
        <v>0.31600000000000006</v>
      </c>
      <c r="E72" s="1">
        <v>4.8801</v>
      </c>
      <c r="F72" s="1">
        <v>18.776799999999994</v>
      </c>
      <c r="G72" s="1">
        <v>2.01</v>
      </c>
      <c r="H72" s="1">
        <v>0.055</v>
      </c>
      <c r="I72" s="1">
        <v>0.224</v>
      </c>
      <c r="J72" s="1">
        <v>0.32600000000000007</v>
      </c>
      <c r="K72" s="1">
        <v>0.45220000000000005</v>
      </c>
      <c r="L72" s="1">
        <v>75.82240000000002</v>
      </c>
      <c r="M72" s="1">
        <v>0.1636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3"/>
      <c r="AI72" s="4"/>
      <c r="AJ72" s="34"/>
      <c r="AK72" s="38"/>
    </row>
    <row r="73" spans="1:37" ht="12.75">
      <c r="A73" s="7" t="s">
        <v>86</v>
      </c>
      <c r="B73" s="15">
        <v>12.105</v>
      </c>
      <c r="C73" s="1">
        <v>8.246</v>
      </c>
      <c r="D73" s="1">
        <v>0.8415000000000002</v>
      </c>
      <c r="E73" s="1">
        <v>18.410999999999998</v>
      </c>
      <c r="F73" s="1">
        <v>97.52300000000004</v>
      </c>
      <c r="G73" s="1">
        <v>4.122999999999999</v>
      </c>
      <c r="H73" s="1">
        <v>0.23510000000000003</v>
      </c>
      <c r="I73" s="1">
        <v>2.5596</v>
      </c>
      <c r="J73" s="1">
        <v>0.5883999999999999</v>
      </c>
      <c r="K73" s="1"/>
      <c r="L73" s="1">
        <v>136.907</v>
      </c>
      <c r="M73" s="1">
        <v>0.6501</v>
      </c>
      <c r="N73" s="1"/>
      <c r="O73" s="1">
        <v>2.03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3"/>
      <c r="AI73" s="4"/>
      <c r="AJ73" s="34"/>
      <c r="AK73" s="38"/>
    </row>
    <row r="74" spans="1:37" ht="12.75">
      <c r="A74" s="7" t="s">
        <v>90</v>
      </c>
      <c r="B74" s="15">
        <v>29.5613</v>
      </c>
      <c r="C74" s="1">
        <v>49.356</v>
      </c>
      <c r="D74" s="1">
        <v>6.5455</v>
      </c>
      <c r="E74" s="1">
        <v>33.63569999999999</v>
      </c>
      <c r="F74" s="1">
        <v>78.46379999999998</v>
      </c>
      <c r="G74" s="1">
        <v>18.825300000000002</v>
      </c>
      <c r="H74" s="1">
        <v>0.2752000000000001</v>
      </c>
      <c r="I74" s="1">
        <v>5.630999999999997</v>
      </c>
      <c r="J74" s="1">
        <v>5.038299999999999</v>
      </c>
      <c r="K74" s="1">
        <v>0.18700000000000003</v>
      </c>
      <c r="L74" s="1">
        <v>139.397</v>
      </c>
      <c r="M74" s="1">
        <v>0.09310000000000002</v>
      </c>
      <c r="N74" s="1">
        <v>0.0437</v>
      </c>
      <c r="O74" s="1">
        <v>0.8553000000000001</v>
      </c>
      <c r="P74" s="1"/>
      <c r="Q74" s="1">
        <v>0.007</v>
      </c>
      <c r="R74" s="1">
        <v>0.009</v>
      </c>
      <c r="S74" s="1">
        <v>0.001</v>
      </c>
      <c r="T74" s="1">
        <v>0.003</v>
      </c>
      <c r="U74" s="1">
        <v>0.0003</v>
      </c>
      <c r="V74" s="1">
        <v>0</v>
      </c>
      <c r="W74" s="1">
        <v>0</v>
      </c>
      <c r="X74" s="1"/>
      <c r="Y74" s="1"/>
      <c r="Z74" s="1"/>
      <c r="AA74" s="1">
        <v>0.077</v>
      </c>
      <c r="AB74" s="1">
        <v>0</v>
      </c>
      <c r="AC74" s="1"/>
      <c r="AD74" s="1"/>
      <c r="AE74" s="1">
        <v>0.002</v>
      </c>
      <c r="AF74" s="1">
        <v>0</v>
      </c>
      <c r="AG74" s="1"/>
      <c r="AH74" s="3"/>
      <c r="AI74" s="4"/>
      <c r="AJ74" s="34"/>
      <c r="AK74" s="38"/>
    </row>
    <row r="75" spans="1:37" ht="13.5" thickBot="1">
      <c r="A75" s="10" t="s">
        <v>91</v>
      </c>
      <c r="B75" s="16">
        <v>301.0934999999999</v>
      </c>
      <c r="C75" s="17">
        <v>382.019</v>
      </c>
      <c r="D75" s="17">
        <v>28.931399999999996</v>
      </c>
      <c r="E75" s="17">
        <v>781.4161999999999</v>
      </c>
      <c r="F75" s="17">
        <v>2085.168600000001</v>
      </c>
      <c r="G75" s="17">
        <v>43.5316</v>
      </c>
      <c r="H75" s="17">
        <v>15.029</v>
      </c>
      <c r="I75" s="17">
        <v>293.01390000000004</v>
      </c>
      <c r="J75" s="17">
        <v>17.325</v>
      </c>
      <c r="K75" s="17">
        <v>1.649</v>
      </c>
      <c r="L75" s="17">
        <v>4573.557000000001</v>
      </c>
      <c r="M75" s="17">
        <v>4.248199999999999</v>
      </c>
      <c r="N75" s="17">
        <v>2.8122999999999996</v>
      </c>
      <c r="O75" s="17">
        <v>22.105999999999998</v>
      </c>
      <c r="P75" s="17"/>
      <c r="Q75" s="17">
        <v>0.642</v>
      </c>
      <c r="R75" s="17">
        <v>1.585</v>
      </c>
      <c r="S75" s="17">
        <v>0.2484</v>
      </c>
      <c r="T75" s="17">
        <v>0.6704</v>
      </c>
      <c r="U75" s="17">
        <v>0.0521</v>
      </c>
      <c r="V75" s="17">
        <v>0.004</v>
      </c>
      <c r="W75" s="17">
        <v>0.008</v>
      </c>
      <c r="X75" s="17"/>
      <c r="Y75" s="17"/>
      <c r="Z75" s="17"/>
      <c r="AA75" s="17">
        <v>7.356</v>
      </c>
      <c r="AB75" s="17">
        <v>0.0441</v>
      </c>
      <c r="AC75" s="17"/>
      <c r="AD75" s="17"/>
      <c r="AE75" s="17">
        <v>0.1485</v>
      </c>
      <c r="AF75" s="17">
        <v>0.040100000000000004</v>
      </c>
      <c r="AG75" s="17"/>
      <c r="AH75" s="18"/>
      <c r="AI75" s="19"/>
      <c r="AJ75" s="35"/>
      <c r="AK75" s="38"/>
    </row>
    <row r="76" spans="1:37" ht="13.5" thickBot="1">
      <c r="A76" s="22" t="s">
        <v>97</v>
      </c>
      <c r="B76" s="21">
        <f>SUM(B68:B75)</f>
        <v>436.0383999999999</v>
      </c>
      <c r="C76" s="9">
        <f aca="true" t="shared" si="8" ref="C76:AJ76">SUM(C68:C75)</f>
        <v>517.6846</v>
      </c>
      <c r="D76" s="9">
        <f t="shared" si="8"/>
        <v>47.1254</v>
      </c>
      <c r="E76" s="9">
        <f t="shared" si="8"/>
        <v>949.0096999999998</v>
      </c>
      <c r="F76" s="9">
        <f t="shared" si="8"/>
        <v>2518.116400000001</v>
      </c>
      <c r="G76" s="9">
        <f t="shared" si="8"/>
        <v>103.9814</v>
      </c>
      <c r="H76" s="9">
        <f t="shared" si="8"/>
        <v>16.9958</v>
      </c>
      <c r="I76" s="9">
        <f t="shared" si="8"/>
        <v>323.16240000000005</v>
      </c>
      <c r="J76" s="9">
        <f t="shared" si="8"/>
        <v>31.443199999999997</v>
      </c>
      <c r="K76" s="9">
        <f t="shared" si="8"/>
        <v>29.308400000000002</v>
      </c>
      <c r="L76" s="9">
        <f t="shared" si="8"/>
        <v>5202.8778</v>
      </c>
      <c r="M76" s="9">
        <f t="shared" si="8"/>
        <v>5.662099999999999</v>
      </c>
      <c r="N76" s="9">
        <f t="shared" si="8"/>
        <v>3.4629999999999996</v>
      </c>
      <c r="O76" s="9">
        <f t="shared" si="8"/>
        <v>28.7639</v>
      </c>
      <c r="P76" s="9">
        <f t="shared" si="8"/>
        <v>0</v>
      </c>
      <c r="Q76" s="9">
        <f t="shared" si="8"/>
        <v>0.6920000000000001</v>
      </c>
      <c r="R76" s="9">
        <f t="shared" si="8"/>
        <v>1.633</v>
      </c>
      <c r="S76" s="9">
        <f t="shared" si="8"/>
        <v>0.25320000000000004</v>
      </c>
      <c r="T76" s="9">
        <f t="shared" si="8"/>
        <v>0.6797</v>
      </c>
      <c r="U76" s="9">
        <f t="shared" si="8"/>
        <v>0.0541</v>
      </c>
      <c r="V76" s="9">
        <f t="shared" si="8"/>
        <v>0.004</v>
      </c>
      <c r="W76" s="9">
        <f t="shared" si="8"/>
        <v>0.0082</v>
      </c>
      <c r="X76" s="9">
        <f t="shared" si="8"/>
        <v>0</v>
      </c>
      <c r="Y76" s="9">
        <f t="shared" si="8"/>
        <v>0</v>
      </c>
      <c r="Z76" s="9">
        <f t="shared" si="8"/>
        <v>0</v>
      </c>
      <c r="AA76" s="9">
        <f t="shared" si="8"/>
        <v>7.882</v>
      </c>
      <c r="AB76" s="9">
        <f t="shared" si="8"/>
        <v>0.0459</v>
      </c>
      <c r="AC76" s="9">
        <f t="shared" si="8"/>
        <v>0</v>
      </c>
      <c r="AD76" s="9">
        <f t="shared" si="8"/>
        <v>0</v>
      </c>
      <c r="AE76" s="9">
        <f t="shared" si="8"/>
        <v>0.1536</v>
      </c>
      <c r="AF76" s="9">
        <f t="shared" si="8"/>
        <v>0.04190000000000001</v>
      </c>
      <c r="AG76" s="9">
        <f t="shared" si="8"/>
        <v>0</v>
      </c>
      <c r="AH76" s="9">
        <f t="shared" si="8"/>
        <v>0</v>
      </c>
      <c r="AI76" s="9">
        <f t="shared" si="8"/>
        <v>0</v>
      </c>
      <c r="AJ76" s="36">
        <f t="shared" si="8"/>
        <v>0</v>
      </c>
      <c r="AK76" s="38"/>
    </row>
    <row r="77" spans="1:37" ht="13.5" thickBot="1">
      <c r="A77" s="48" t="s">
        <v>107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38"/>
    </row>
    <row r="78" spans="1:37" ht="12.75">
      <c r="A78" s="6" t="s">
        <v>34</v>
      </c>
      <c r="B78" s="11">
        <v>26.48</v>
      </c>
      <c r="C78" s="12">
        <v>23.71</v>
      </c>
      <c r="D78" s="12">
        <v>2.904</v>
      </c>
      <c r="E78" s="12">
        <v>33.34899999999999</v>
      </c>
      <c r="F78" s="12">
        <v>163.415</v>
      </c>
      <c r="G78" s="12">
        <v>4.674</v>
      </c>
      <c r="H78" s="12">
        <v>0.3224</v>
      </c>
      <c r="I78" s="12">
        <v>8.526</v>
      </c>
      <c r="J78" s="12">
        <v>2.1273</v>
      </c>
      <c r="K78" s="12"/>
      <c r="L78" s="12">
        <v>60.83</v>
      </c>
      <c r="M78" s="12">
        <v>0.1773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3"/>
      <c r="AI78" s="14"/>
      <c r="AJ78" s="33"/>
      <c r="AK78" s="38"/>
    </row>
    <row r="79" spans="1:37" ht="12.75">
      <c r="A79" s="7" t="s">
        <v>44</v>
      </c>
      <c r="B79" s="15">
        <v>9.2</v>
      </c>
      <c r="C79" s="5">
        <v>26.26</v>
      </c>
      <c r="D79" s="1">
        <v>1.4040000000000004</v>
      </c>
      <c r="E79" s="1">
        <v>10.38</v>
      </c>
      <c r="F79" s="1">
        <v>48.54</v>
      </c>
      <c r="G79" s="1">
        <v>15.771999999999995</v>
      </c>
      <c r="H79" s="1">
        <v>0.18760000000000007</v>
      </c>
      <c r="I79" s="1">
        <v>3.7369999999999988</v>
      </c>
      <c r="J79" s="1">
        <v>0.93</v>
      </c>
      <c r="K79" s="1"/>
      <c r="L79" s="1">
        <v>128.15</v>
      </c>
      <c r="M79" s="1">
        <v>0.06960000000000001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3"/>
      <c r="AI79" s="4"/>
      <c r="AJ79" s="34"/>
      <c r="AK79" s="38"/>
    </row>
    <row r="80" spans="1:37" ht="12.75">
      <c r="A80" s="7" t="s">
        <v>52</v>
      </c>
      <c r="B80" s="15">
        <v>6.14</v>
      </c>
      <c r="C80" s="1">
        <v>7.8</v>
      </c>
      <c r="D80" s="1">
        <v>0.7980000000000002</v>
      </c>
      <c r="E80" s="1">
        <v>19.295</v>
      </c>
      <c r="F80" s="1">
        <v>20.515</v>
      </c>
      <c r="G80" s="1">
        <v>3.53</v>
      </c>
      <c r="H80" s="1">
        <v>0.0378</v>
      </c>
      <c r="I80" s="1">
        <v>0.6231</v>
      </c>
      <c r="J80" s="1">
        <v>0.5773</v>
      </c>
      <c r="K80" s="1"/>
      <c r="L80" s="1">
        <v>45.92</v>
      </c>
      <c r="M80" s="1">
        <v>0.047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3"/>
      <c r="AI80" s="4"/>
      <c r="AJ80" s="34"/>
      <c r="AK80" s="38"/>
    </row>
    <row r="81" spans="1:37" ht="12.75">
      <c r="A81" s="7" t="s">
        <v>63</v>
      </c>
      <c r="B81" s="15">
        <v>3.310999999999999</v>
      </c>
      <c r="C81" s="1">
        <v>8.24</v>
      </c>
      <c r="D81" s="1">
        <v>0.6874</v>
      </c>
      <c r="E81" s="1">
        <v>28.552999999999997</v>
      </c>
      <c r="F81" s="1">
        <v>26.216</v>
      </c>
      <c r="G81" s="1">
        <v>2.73</v>
      </c>
      <c r="H81" s="1">
        <v>0.0587</v>
      </c>
      <c r="I81" s="1">
        <v>1.56</v>
      </c>
      <c r="J81" s="1">
        <v>0.5561999999999999</v>
      </c>
      <c r="K81" s="1"/>
      <c r="L81" s="1">
        <v>3.84</v>
      </c>
      <c r="M81" s="1">
        <v>0.08990000000000001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3"/>
      <c r="AI81" s="4"/>
      <c r="AJ81" s="34"/>
      <c r="AK81" s="38"/>
    </row>
    <row r="82" spans="1:37" ht="12.75">
      <c r="A82" s="7" t="s">
        <v>70</v>
      </c>
      <c r="B82" s="15">
        <v>8.310999999999995</v>
      </c>
      <c r="C82" s="1">
        <v>23.08</v>
      </c>
      <c r="D82" s="1">
        <v>2.76</v>
      </c>
      <c r="E82" s="1">
        <v>16.30699999999999</v>
      </c>
      <c r="F82" s="1">
        <v>70.93</v>
      </c>
      <c r="G82" s="1">
        <v>8.96</v>
      </c>
      <c r="H82" s="1">
        <v>0.17030000000000003</v>
      </c>
      <c r="I82" s="1">
        <v>8.702799999999998</v>
      </c>
      <c r="J82" s="1">
        <v>2.17</v>
      </c>
      <c r="K82" s="1"/>
      <c r="L82" s="1">
        <v>10.04</v>
      </c>
      <c r="M82" s="1">
        <v>0.04680000000000001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3"/>
      <c r="AI82" s="4"/>
      <c r="AJ82" s="34"/>
      <c r="AK82" s="38"/>
    </row>
    <row r="83" spans="1:37" ht="12.75">
      <c r="A83" s="7" t="s">
        <v>76</v>
      </c>
      <c r="B83" s="15">
        <v>28.551000000000002</v>
      </c>
      <c r="C83" s="1">
        <v>79.2</v>
      </c>
      <c r="D83" s="1">
        <v>1.29</v>
      </c>
      <c r="E83" s="1">
        <v>32.252</v>
      </c>
      <c r="F83" s="1">
        <v>258.572</v>
      </c>
      <c r="G83" s="1">
        <v>3.98</v>
      </c>
      <c r="H83" s="1">
        <v>0.19</v>
      </c>
      <c r="I83" s="1">
        <v>37.65</v>
      </c>
      <c r="J83" s="1">
        <v>0.71</v>
      </c>
      <c r="K83" s="1"/>
      <c r="L83" s="1">
        <v>1590.5</v>
      </c>
      <c r="M83" s="1">
        <v>0.994</v>
      </c>
      <c r="N83" s="1"/>
      <c r="O83" s="1"/>
      <c r="P83" s="1"/>
      <c r="Q83" s="1">
        <v>0.1</v>
      </c>
      <c r="R83" s="1">
        <v>0.59</v>
      </c>
      <c r="S83" s="1">
        <v>0.13</v>
      </c>
      <c r="T83" s="1">
        <v>0.16</v>
      </c>
      <c r="U83" s="1"/>
      <c r="V83" s="1"/>
      <c r="W83" s="1"/>
      <c r="X83" s="1">
        <v>0</v>
      </c>
      <c r="Y83" s="1"/>
      <c r="Z83" s="1">
        <v>2.19</v>
      </c>
      <c r="AA83" s="1"/>
      <c r="AB83" s="1"/>
      <c r="AC83" s="1"/>
      <c r="AD83" s="1"/>
      <c r="AE83" s="1"/>
      <c r="AF83" s="1"/>
      <c r="AG83" s="1"/>
      <c r="AH83" s="3"/>
      <c r="AI83" s="4"/>
      <c r="AJ83" s="34"/>
      <c r="AK83" s="38"/>
    </row>
    <row r="84" spans="1:37" ht="13.5" thickBot="1">
      <c r="A84" s="10" t="s">
        <v>77</v>
      </c>
      <c r="B84" s="16">
        <v>15.150200000000002</v>
      </c>
      <c r="C84" s="17">
        <v>36.55</v>
      </c>
      <c r="D84" s="17">
        <v>4.875</v>
      </c>
      <c r="E84" s="17">
        <v>32.143</v>
      </c>
      <c r="F84" s="17">
        <v>53.037000000000006</v>
      </c>
      <c r="G84" s="17">
        <v>3.4004000000000003</v>
      </c>
      <c r="H84" s="17">
        <v>1.2649000000000001</v>
      </c>
      <c r="I84" s="17">
        <v>22.8174</v>
      </c>
      <c r="J84" s="17">
        <v>3.92</v>
      </c>
      <c r="K84" s="17"/>
      <c r="L84" s="17">
        <v>103.73</v>
      </c>
      <c r="M84" s="17">
        <v>0.0082</v>
      </c>
      <c r="N84" s="17"/>
      <c r="O84" s="17"/>
      <c r="P84" s="17"/>
      <c r="Q84" s="17">
        <v>0</v>
      </c>
      <c r="R84" s="17">
        <v>0.0006</v>
      </c>
      <c r="S84" s="17">
        <v>0</v>
      </c>
      <c r="T84" s="17">
        <v>0</v>
      </c>
      <c r="U84" s="17"/>
      <c r="V84" s="17"/>
      <c r="W84" s="17"/>
      <c r="X84" s="17">
        <v>0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9"/>
      <c r="AJ84" s="35"/>
      <c r="AK84" s="38"/>
    </row>
    <row r="85" spans="1:37" ht="13.5" thickBot="1">
      <c r="A85" s="22" t="s">
        <v>97</v>
      </c>
      <c r="B85" s="21">
        <f>SUM(B78:B84)</f>
        <v>97.1432</v>
      </c>
      <c r="C85" s="9">
        <f aca="true" t="shared" si="9" ref="C85:AJ85">SUM(C78:C84)</f>
        <v>204.83999999999997</v>
      </c>
      <c r="D85" s="9">
        <f t="shared" si="9"/>
        <v>14.718399999999999</v>
      </c>
      <c r="E85" s="9">
        <f t="shared" si="9"/>
        <v>172.279</v>
      </c>
      <c r="F85" s="9">
        <f t="shared" si="9"/>
        <v>641.225</v>
      </c>
      <c r="G85" s="9">
        <f t="shared" si="9"/>
        <v>43.04639999999999</v>
      </c>
      <c r="H85" s="9">
        <f t="shared" si="9"/>
        <v>2.2317</v>
      </c>
      <c r="I85" s="9">
        <f t="shared" si="9"/>
        <v>83.6163</v>
      </c>
      <c r="J85" s="9">
        <f t="shared" si="9"/>
        <v>10.9908</v>
      </c>
      <c r="K85" s="9">
        <f t="shared" si="9"/>
        <v>0</v>
      </c>
      <c r="L85" s="9">
        <f t="shared" si="9"/>
        <v>1943.01</v>
      </c>
      <c r="M85" s="9">
        <f t="shared" si="9"/>
        <v>1.4328</v>
      </c>
      <c r="N85" s="9">
        <f t="shared" si="9"/>
        <v>0</v>
      </c>
      <c r="O85" s="9">
        <f t="shared" si="9"/>
        <v>0</v>
      </c>
      <c r="P85" s="9">
        <f t="shared" si="9"/>
        <v>0</v>
      </c>
      <c r="Q85" s="9">
        <f t="shared" si="9"/>
        <v>0.1</v>
      </c>
      <c r="R85" s="9">
        <f t="shared" si="9"/>
        <v>0.5906</v>
      </c>
      <c r="S85" s="9">
        <f t="shared" si="9"/>
        <v>0.13</v>
      </c>
      <c r="T85" s="9">
        <f t="shared" si="9"/>
        <v>0.16</v>
      </c>
      <c r="U85" s="9">
        <f t="shared" si="9"/>
        <v>0</v>
      </c>
      <c r="V85" s="9">
        <f t="shared" si="9"/>
        <v>0</v>
      </c>
      <c r="W85" s="9">
        <f t="shared" si="9"/>
        <v>0</v>
      </c>
      <c r="X85" s="9">
        <f t="shared" si="9"/>
        <v>0</v>
      </c>
      <c r="Y85" s="9">
        <f t="shared" si="9"/>
        <v>0</v>
      </c>
      <c r="Z85" s="9">
        <f t="shared" si="9"/>
        <v>2.19</v>
      </c>
      <c r="AA85" s="9">
        <f t="shared" si="9"/>
        <v>0</v>
      </c>
      <c r="AB85" s="9">
        <f t="shared" si="9"/>
        <v>0</v>
      </c>
      <c r="AC85" s="9">
        <f t="shared" si="9"/>
        <v>0</v>
      </c>
      <c r="AD85" s="9">
        <f t="shared" si="9"/>
        <v>0</v>
      </c>
      <c r="AE85" s="9">
        <f t="shared" si="9"/>
        <v>0</v>
      </c>
      <c r="AF85" s="9">
        <f t="shared" si="9"/>
        <v>0</v>
      </c>
      <c r="AG85" s="9">
        <f t="shared" si="9"/>
        <v>0</v>
      </c>
      <c r="AH85" s="9">
        <f t="shared" si="9"/>
        <v>0</v>
      </c>
      <c r="AI85" s="9">
        <f t="shared" si="9"/>
        <v>0</v>
      </c>
      <c r="AJ85" s="36">
        <f t="shared" si="9"/>
        <v>0</v>
      </c>
      <c r="AK85" s="38"/>
    </row>
    <row r="86" spans="1:37" ht="13.5" thickBot="1">
      <c r="A86" s="8" t="s">
        <v>98</v>
      </c>
      <c r="B86" s="2">
        <f>B12+B22+B31+B38+B46+B52+B58+B66+B76+B85</f>
        <v>1785.0648500000002</v>
      </c>
      <c r="C86" s="2">
        <f aca="true" t="shared" si="10" ref="C86:AJ86">C12+C22+C31+C38+C46+C52+C58+C66+C76+C85</f>
        <v>1978.7728999999997</v>
      </c>
      <c r="D86" s="2">
        <f t="shared" si="10"/>
        <v>186.5001</v>
      </c>
      <c r="E86" s="2">
        <f t="shared" si="10"/>
        <v>3323.4447999999998</v>
      </c>
      <c r="F86" s="2">
        <f t="shared" si="10"/>
        <v>9139.8472</v>
      </c>
      <c r="G86" s="2">
        <f t="shared" si="10"/>
        <v>462.57360000000006</v>
      </c>
      <c r="H86" s="2">
        <f t="shared" si="10"/>
        <v>39.77290000000001</v>
      </c>
      <c r="I86" s="2">
        <f t="shared" si="10"/>
        <v>1023.6112000000002</v>
      </c>
      <c r="J86" s="2">
        <f t="shared" si="10"/>
        <v>114.29750000000001</v>
      </c>
      <c r="K86" s="2">
        <f t="shared" si="10"/>
        <v>6978.615300000002</v>
      </c>
      <c r="L86" s="2">
        <f t="shared" si="10"/>
        <v>23499.179500000002</v>
      </c>
      <c r="M86" s="2">
        <f t="shared" si="10"/>
        <v>40.45569999999999</v>
      </c>
      <c r="N86" s="2">
        <f t="shared" si="10"/>
        <v>12.038899999999998</v>
      </c>
      <c r="O86" s="2">
        <f t="shared" si="10"/>
        <v>229.30159999999998</v>
      </c>
      <c r="P86" s="2">
        <f t="shared" si="10"/>
        <v>0.603</v>
      </c>
      <c r="Q86" s="2">
        <f t="shared" si="10"/>
        <v>1.2383000000000002</v>
      </c>
      <c r="R86" s="2">
        <f t="shared" si="10"/>
        <v>7.6488000000000005</v>
      </c>
      <c r="S86" s="2">
        <f t="shared" si="10"/>
        <v>0.7382000000000001</v>
      </c>
      <c r="T86" s="2">
        <f t="shared" si="10"/>
        <v>1.2707</v>
      </c>
      <c r="U86" s="2">
        <f t="shared" si="10"/>
        <v>0.0779</v>
      </c>
      <c r="V86" s="2">
        <f t="shared" si="10"/>
        <v>0.0045000000000000005</v>
      </c>
      <c r="W86" s="2">
        <f t="shared" si="10"/>
        <v>0.015200000000000002</v>
      </c>
      <c r="X86" s="2">
        <f t="shared" si="10"/>
        <v>0.0138</v>
      </c>
      <c r="Y86" s="2">
        <f t="shared" si="10"/>
        <v>0.0309</v>
      </c>
      <c r="Z86" s="2">
        <f t="shared" si="10"/>
        <v>2.2285</v>
      </c>
      <c r="AA86" s="2">
        <f t="shared" si="10"/>
        <v>12.8498</v>
      </c>
      <c r="AB86" s="2">
        <f t="shared" si="10"/>
        <v>0.206</v>
      </c>
      <c r="AC86" s="2">
        <f t="shared" si="10"/>
        <v>8.2921</v>
      </c>
      <c r="AD86" s="2">
        <f t="shared" si="10"/>
        <v>0.806</v>
      </c>
      <c r="AE86" s="2">
        <f t="shared" si="10"/>
        <v>0.21939999999999998</v>
      </c>
      <c r="AF86" s="2">
        <f t="shared" si="10"/>
        <v>0.04200000000000001</v>
      </c>
      <c r="AG86" s="2">
        <f t="shared" si="10"/>
        <v>30.712</v>
      </c>
      <c r="AH86" s="2">
        <f t="shared" si="10"/>
        <v>0.027</v>
      </c>
      <c r="AI86" s="2">
        <f t="shared" si="10"/>
        <v>0.0018</v>
      </c>
      <c r="AJ86" s="37">
        <f t="shared" si="10"/>
        <v>0.311</v>
      </c>
      <c r="AK86" s="38"/>
    </row>
  </sheetData>
  <mergeCells count="12">
    <mergeCell ref="A53:AJ53"/>
    <mergeCell ref="A59:AJ59"/>
    <mergeCell ref="A67:AJ67"/>
    <mergeCell ref="A77:AJ77"/>
    <mergeCell ref="A23:AJ23"/>
    <mergeCell ref="A32:AJ32"/>
    <mergeCell ref="A39:AJ39"/>
    <mergeCell ref="A47:AJ47"/>
    <mergeCell ref="A1:A5"/>
    <mergeCell ref="A6:AJ6"/>
    <mergeCell ref="B1:AJ2"/>
    <mergeCell ref="A13:A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mindaugas</cp:lastModifiedBy>
  <dcterms:created xsi:type="dcterms:W3CDTF">2008-04-24T11:54:38Z</dcterms:created>
  <dcterms:modified xsi:type="dcterms:W3CDTF">2011-09-26T12:59:30Z</dcterms:modified>
  <cp:category/>
  <cp:version/>
  <cp:contentType/>
  <cp:contentStatus/>
</cp:coreProperties>
</file>