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<sst xmlns="http://schemas.openxmlformats.org/spreadsheetml/2006/main" count="161" uniqueCount="114">
  <si>
    <t>Miestas,rajonas</t>
  </si>
  <si>
    <t>BDS7</t>
  </si>
  <si>
    <t>Azotas (bendras)</t>
  </si>
  <si>
    <t>Fosforas (bendras)</t>
  </si>
  <si>
    <t>Skendincios medziagos</t>
  </si>
  <si>
    <t>ChDS</t>
  </si>
  <si>
    <t>NH4 ir amonio druskos</t>
  </si>
  <si>
    <t>Nitritai</t>
  </si>
  <si>
    <t>Nitratai</t>
  </si>
  <si>
    <t>Fosfatai</t>
  </si>
  <si>
    <t>Sulfatai</t>
  </si>
  <si>
    <t>Chloridai</t>
  </si>
  <si>
    <t>Nafta ir jos produktai</t>
  </si>
  <si>
    <t>SPAM detergentai</t>
  </si>
  <si>
    <t>Riebalai</t>
  </si>
  <si>
    <t>Gelezis (bendra)</t>
  </si>
  <si>
    <t>Varis</t>
  </si>
  <si>
    <t>Cinkas</t>
  </si>
  <si>
    <t>Chromas (bendras)</t>
  </si>
  <si>
    <t>Nikelis</t>
  </si>
  <si>
    <t>Svinas</t>
  </si>
  <si>
    <t>Kadmis</t>
  </si>
  <si>
    <t>Gyvsidabris</t>
  </si>
  <si>
    <t>Manganas</t>
  </si>
  <si>
    <t>Chromas (VI)</t>
  </si>
  <si>
    <t>Fenoliai</t>
  </si>
  <si>
    <t>Sulfidai</t>
  </si>
  <si>
    <t>Aliuminis</t>
  </si>
  <si>
    <t>Arsenas</t>
  </si>
  <si>
    <t>Fluoridai</t>
  </si>
  <si>
    <t>Amonio azotas</t>
  </si>
  <si>
    <t>Trichloretile-nas (TRI)</t>
  </si>
  <si>
    <t>Alavas</t>
  </si>
  <si>
    <t>Chloras (aktyvusis)</t>
  </si>
  <si>
    <t>Vanadis</t>
  </si>
  <si>
    <t>Metilenchlo-ridas</t>
  </si>
  <si>
    <t>t/metus</t>
  </si>
  <si>
    <t>Akmenės raj.</t>
  </si>
  <si>
    <t>Alytaus raj.</t>
  </si>
  <si>
    <t>Alytus</t>
  </si>
  <si>
    <t>Anykščių raj.</t>
  </si>
  <si>
    <t>Birštonas</t>
  </si>
  <si>
    <t>Biržų raj.</t>
  </si>
  <si>
    <t>Druskininkai</t>
  </si>
  <si>
    <t>Elektrėnai</t>
  </si>
  <si>
    <t>Ignalinos raj.</t>
  </si>
  <si>
    <t>Jonavos raj.</t>
  </si>
  <si>
    <t>Joniškio raj.</t>
  </si>
  <si>
    <t>Jurbarko raj.</t>
  </si>
  <si>
    <t>Kaišiadorių raj.</t>
  </si>
  <si>
    <t>Kalvarija</t>
  </si>
  <si>
    <t>Kaunas</t>
  </si>
  <si>
    <t>Kauno raj.</t>
  </si>
  <si>
    <t>Kazlų Rūda</t>
  </si>
  <si>
    <t>Kėdainių raj.</t>
  </si>
  <si>
    <t>Kelmės raj.</t>
  </si>
  <si>
    <t>Klaipėda</t>
  </si>
  <si>
    <t>Klaipėdos raj.</t>
  </si>
  <si>
    <t>Kretingos raj.</t>
  </si>
  <si>
    <t>Kupiškio raj.</t>
  </si>
  <si>
    <t>Lazdijų raj.</t>
  </si>
  <si>
    <t>Marijampolė</t>
  </si>
  <si>
    <t>Mažeikių raj.</t>
  </si>
  <si>
    <t>Molėtų raj.</t>
  </si>
  <si>
    <t>Neringa</t>
  </si>
  <si>
    <t>Pagėgiai</t>
  </si>
  <si>
    <t>Pakruojo raj.</t>
  </si>
  <si>
    <t>Palanga</t>
  </si>
  <si>
    <t>Panevėžio raj.</t>
  </si>
  <si>
    <t>Panevėžys</t>
  </si>
  <si>
    <t>Pasvalio raj.</t>
  </si>
  <si>
    <t>Plungės raj.</t>
  </si>
  <si>
    <t>Prienų raj.</t>
  </si>
  <si>
    <t>Radviliškio raj.</t>
  </si>
  <si>
    <t>Raseinių raj.</t>
  </si>
  <si>
    <t>Rietavas</t>
  </si>
  <si>
    <t>Rokiškio raj.</t>
  </si>
  <si>
    <t>Šakių raj.</t>
  </si>
  <si>
    <t>Šalčininkų raj.</t>
  </si>
  <si>
    <t>Šiauliai</t>
  </si>
  <si>
    <t>Šiaulių raj.</t>
  </si>
  <si>
    <t>Šilalės raj.</t>
  </si>
  <si>
    <t>Šilutės raj.</t>
  </si>
  <si>
    <t>Širvintų raj.</t>
  </si>
  <si>
    <t>Skuodo raj.</t>
  </si>
  <si>
    <t>Švenčionių raj.</t>
  </si>
  <si>
    <t>Tauragės raj.</t>
  </si>
  <si>
    <t>Telšių raj.</t>
  </si>
  <si>
    <t>Trakų raj.</t>
  </si>
  <si>
    <t>Ukmergės raj.</t>
  </si>
  <si>
    <t>Utenos raj.</t>
  </si>
  <si>
    <t>Varėnos raj.</t>
  </si>
  <si>
    <t>Vilkaviškio raj.</t>
  </si>
  <si>
    <t>Vilniaus raj.</t>
  </si>
  <si>
    <t>Vilnius</t>
  </si>
  <si>
    <t>Visaginas</t>
  </si>
  <si>
    <t>Zarasų raj.</t>
  </si>
  <si>
    <t xml:space="preserve">                                                         Teršalų išleidimas savivaldybėse į paviršinius vandens telkinius 2008 m.</t>
  </si>
  <si>
    <t>Antracenas</t>
  </si>
  <si>
    <t>Fluorantenas</t>
  </si>
  <si>
    <t>AOX absorb. org. halogenai</t>
  </si>
  <si>
    <t>Bendr. organ. anglis (BOA)</t>
  </si>
  <si>
    <t>ALYTAUS APSKRITIS</t>
  </si>
  <si>
    <t>Iš viso:</t>
  </si>
  <si>
    <t>Viso</t>
  </si>
  <si>
    <t>KAUNO APSKRITIS</t>
  </si>
  <si>
    <t>KLAIPĖDOS APSKRITIS</t>
  </si>
  <si>
    <t>MARIJAMPOLĖS APSKRITIS</t>
  </si>
  <si>
    <t>PANEVĖŽIO APSKRITIS</t>
  </si>
  <si>
    <t>TAURAGĖS APSKRITIS</t>
  </si>
  <si>
    <t>TELŠIŲ APSKRITIS</t>
  </si>
  <si>
    <t>UTENOS APSKRITIS</t>
  </si>
  <si>
    <t>VILNIAUS APSKRITIS</t>
  </si>
  <si>
    <t>ŠIAULIŲ APSKRITIS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</si>
</sst>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14" xfId="0" applyFont="1" applyFill="1" applyBorder="1" applyAlignment="1">
      <alignment horizontal="left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1" fillId="0" borderId="2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M4" sqref="AM4"/>
    </sheetView>
  </sheetViews>
  <sheetFormatPr defaultColWidth="9.140625" defaultRowHeight="12.75"/>
  <cols>
    <col min="1" max="1" width="19.140625" style="0" customWidth="1"/>
    <col min="2" max="2" width="11.140625" style="0" customWidth="1"/>
    <col min="3" max="3" width="11.00390625" style="0" customWidth="1"/>
    <col min="4" max="4" width="11.140625" style="0" customWidth="1"/>
    <col min="5" max="5" width="12.140625" style="0" customWidth="1"/>
    <col min="6" max="6" width="11.140625" style="0" customWidth="1"/>
    <col min="7" max="7" width="14.00390625" style="0" customWidth="1"/>
    <col min="8" max="35" width="11.140625" style="0" customWidth="1"/>
    <col min="36" max="36" width="13.140625" style="0" customWidth="1"/>
    <col min="37" max="37" width="11.00390625" style="0" customWidth="1"/>
    <col min="38" max="38" width="10.00390625" style="0" bestFit="1" customWidth="1"/>
    <col min="39" max="39" width="12.140625" style="0" bestFit="1" customWidth="1"/>
    <col min="40" max="40" width="11.28125" style="0" bestFit="1" customWidth="1"/>
  </cols>
  <sheetData>
    <row r="1" spans="1:40" ht="12.75">
      <c r="A1" s="6" t="s">
        <v>0</v>
      </c>
      <c r="B1" s="10" t="s">
        <v>97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38"/>
    </row>
    <row r="2" spans="1:40" ht="0.75" customHeight="1" thickBot="1">
      <c r="A2" s="7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1"/>
    </row>
    <row r="3" ht="14.25" customHeight="1" hidden="1">
      <c r="A3" s="7"/>
    </row>
    <row r="4" spans="1:40" ht="30.75" customHeight="1">
      <c r="A4" s="7"/>
      <c r="B4" s="42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  <c r="L4" s="43" t="s">
        <v>11</v>
      </c>
      <c r="M4" s="43" t="s">
        <v>12</v>
      </c>
      <c r="N4" s="43" t="s">
        <v>13</v>
      </c>
      <c r="O4" s="43" t="s">
        <v>14</v>
      </c>
      <c r="P4" s="43" t="s">
        <v>15</v>
      </c>
      <c r="Q4" s="43" t="s">
        <v>16</v>
      </c>
      <c r="R4" s="43" t="s">
        <v>17</v>
      </c>
      <c r="S4" s="43" t="s">
        <v>18</v>
      </c>
      <c r="T4" s="43" t="s">
        <v>19</v>
      </c>
      <c r="U4" s="43" t="s">
        <v>20</v>
      </c>
      <c r="V4" s="43" t="s">
        <v>21</v>
      </c>
      <c r="W4" s="43" t="s">
        <v>22</v>
      </c>
      <c r="X4" s="43" t="s">
        <v>23</v>
      </c>
      <c r="Y4" s="43" t="s">
        <v>24</v>
      </c>
      <c r="Z4" s="43" t="s">
        <v>25</v>
      </c>
      <c r="AA4" s="43" t="s">
        <v>26</v>
      </c>
      <c r="AB4" s="43" t="s">
        <v>27</v>
      </c>
      <c r="AC4" s="43" t="s">
        <v>28</v>
      </c>
      <c r="AD4" s="43" t="s">
        <v>29</v>
      </c>
      <c r="AE4" s="43" t="s">
        <v>30</v>
      </c>
      <c r="AF4" s="43" t="s">
        <v>31</v>
      </c>
      <c r="AG4" s="43" t="s">
        <v>32</v>
      </c>
      <c r="AH4" s="43" t="s">
        <v>33</v>
      </c>
      <c r="AI4" s="43" t="s">
        <v>34</v>
      </c>
      <c r="AJ4" s="44" t="s">
        <v>101</v>
      </c>
      <c r="AK4" s="43" t="s">
        <v>35</v>
      </c>
      <c r="AL4" s="45" t="s">
        <v>98</v>
      </c>
      <c r="AM4" s="46" t="s">
        <v>100</v>
      </c>
      <c r="AN4" s="47" t="s">
        <v>99</v>
      </c>
    </row>
    <row r="5" spans="1:40" ht="13.5" thickBot="1">
      <c r="A5" s="15"/>
      <c r="B5" s="48" t="s">
        <v>36</v>
      </c>
      <c r="C5" s="49" t="s">
        <v>36</v>
      </c>
      <c r="D5" s="49" t="s">
        <v>36</v>
      </c>
      <c r="E5" s="49" t="s">
        <v>36</v>
      </c>
      <c r="F5" s="49" t="s">
        <v>36</v>
      </c>
      <c r="G5" s="49" t="s">
        <v>36</v>
      </c>
      <c r="H5" s="49" t="s">
        <v>36</v>
      </c>
      <c r="I5" s="49" t="s">
        <v>36</v>
      </c>
      <c r="J5" s="49" t="s">
        <v>36</v>
      </c>
      <c r="K5" s="49" t="s">
        <v>36</v>
      </c>
      <c r="L5" s="49" t="s">
        <v>36</v>
      </c>
      <c r="M5" s="49" t="s">
        <v>36</v>
      </c>
      <c r="N5" s="49" t="s">
        <v>36</v>
      </c>
      <c r="O5" s="49" t="s">
        <v>36</v>
      </c>
      <c r="P5" s="49" t="s">
        <v>36</v>
      </c>
      <c r="Q5" s="49" t="s">
        <v>36</v>
      </c>
      <c r="R5" s="49" t="s">
        <v>36</v>
      </c>
      <c r="S5" s="49" t="s">
        <v>36</v>
      </c>
      <c r="T5" s="49" t="s">
        <v>36</v>
      </c>
      <c r="U5" s="49" t="s">
        <v>36</v>
      </c>
      <c r="V5" s="49" t="s">
        <v>36</v>
      </c>
      <c r="W5" s="49" t="s">
        <v>36</v>
      </c>
      <c r="X5" s="49" t="s">
        <v>36</v>
      </c>
      <c r="Y5" s="49" t="s">
        <v>36</v>
      </c>
      <c r="Z5" s="49" t="s">
        <v>36</v>
      </c>
      <c r="AA5" s="49" t="s">
        <v>36</v>
      </c>
      <c r="AB5" s="49" t="s">
        <v>36</v>
      </c>
      <c r="AC5" s="49" t="s">
        <v>36</v>
      </c>
      <c r="AD5" s="49" t="s">
        <v>36</v>
      </c>
      <c r="AE5" s="49" t="s">
        <v>36</v>
      </c>
      <c r="AF5" s="49" t="s">
        <v>36</v>
      </c>
      <c r="AG5" s="49" t="s">
        <v>36</v>
      </c>
      <c r="AH5" s="49" t="s">
        <v>36</v>
      </c>
      <c r="AI5" s="49" t="s">
        <v>36</v>
      </c>
      <c r="AJ5" s="49" t="s">
        <v>36</v>
      </c>
      <c r="AK5" s="49" t="s">
        <v>36</v>
      </c>
      <c r="AL5" s="49" t="s">
        <v>36</v>
      </c>
      <c r="AM5" s="49" t="s">
        <v>36</v>
      </c>
      <c r="AN5" s="50" t="s">
        <v>36</v>
      </c>
    </row>
    <row r="6" spans="1:40" ht="13.5" thickBot="1">
      <c r="A6" s="12" t="s">
        <v>102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ht="12.75">
      <c r="A7" s="8" t="s">
        <v>38</v>
      </c>
      <c r="B7" s="23">
        <v>28.0248</v>
      </c>
      <c r="C7" s="24">
        <v>12.226</v>
      </c>
      <c r="D7" s="24">
        <v>0.972</v>
      </c>
      <c r="E7" s="24">
        <v>2.585</v>
      </c>
      <c r="F7" s="24">
        <v>0.129</v>
      </c>
      <c r="G7" s="24">
        <v>0.887</v>
      </c>
      <c r="H7" s="24">
        <v>0.0216</v>
      </c>
      <c r="I7" s="24">
        <v>0.172</v>
      </c>
      <c r="J7" s="24">
        <v>0.229</v>
      </c>
      <c r="K7" s="24"/>
      <c r="L7" s="24">
        <v>14.971</v>
      </c>
      <c r="M7" s="24">
        <v>0.0374</v>
      </c>
      <c r="N7" s="24">
        <v>0.0418</v>
      </c>
      <c r="O7" s="24">
        <v>0.016</v>
      </c>
      <c r="P7" s="24">
        <v>0.0244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5"/>
      <c r="AL7" s="26"/>
      <c r="AM7" s="26"/>
      <c r="AN7" s="27"/>
    </row>
    <row r="8" spans="1:40" ht="12.75">
      <c r="A8" s="9" t="s">
        <v>39</v>
      </c>
      <c r="B8" s="28">
        <v>60.4852</v>
      </c>
      <c r="C8" s="1">
        <v>36.65</v>
      </c>
      <c r="D8" s="1">
        <v>4.845</v>
      </c>
      <c r="E8" s="1">
        <v>339.7887</v>
      </c>
      <c r="F8" s="1">
        <v>167.894</v>
      </c>
      <c r="G8" s="1">
        <v>4.567</v>
      </c>
      <c r="H8" s="1">
        <v>1.048</v>
      </c>
      <c r="I8" s="1">
        <v>23.575</v>
      </c>
      <c r="J8" s="1">
        <v>3.491</v>
      </c>
      <c r="K8" s="1">
        <v>100.57</v>
      </c>
      <c r="L8" s="1">
        <v>583.32</v>
      </c>
      <c r="M8" s="1">
        <v>1.4301</v>
      </c>
      <c r="N8" s="1">
        <v>0.3896</v>
      </c>
      <c r="O8" s="1">
        <v>15.023</v>
      </c>
      <c r="P8" s="1">
        <v>0.426</v>
      </c>
      <c r="Q8" s="1">
        <v>0.0206</v>
      </c>
      <c r="R8" s="1">
        <v>0.3989</v>
      </c>
      <c r="S8" s="1">
        <v>0.0213</v>
      </c>
      <c r="T8" s="1">
        <v>0.1097</v>
      </c>
      <c r="U8" s="1"/>
      <c r="V8" s="1"/>
      <c r="W8" s="1"/>
      <c r="X8" s="1"/>
      <c r="Y8" s="1">
        <v>0.0061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"/>
      <c r="AL8" s="4"/>
      <c r="AM8" s="4"/>
      <c r="AN8" s="29"/>
    </row>
    <row r="9" spans="1:40" ht="12.75">
      <c r="A9" s="9" t="s">
        <v>43</v>
      </c>
      <c r="B9" s="28">
        <v>21.369</v>
      </c>
      <c r="C9" s="1">
        <v>9.147</v>
      </c>
      <c r="D9" s="1">
        <v>0.761</v>
      </c>
      <c r="E9" s="1">
        <v>78.466</v>
      </c>
      <c r="F9" s="1">
        <v>59.043</v>
      </c>
      <c r="G9" s="1">
        <v>0.947</v>
      </c>
      <c r="H9" s="1">
        <v>0.102</v>
      </c>
      <c r="I9" s="1">
        <v>3.717</v>
      </c>
      <c r="J9" s="1">
        <v>0.487</v>
      </c>
      <c r="K9" s="1"/>
      <c r="L9" s="1">
        <v>508.382</v>
      </c>
      <c r="M9" s="1">
        <v>0.8134</v>
      </c>
      <c r="N9" s="1">
        <v>0.201</v>
      </c>
      <c r="O9" s="1">
        <v>4.964</v>
      </c>
      <c r="P9" s="1"/>
      <c r="Q9" s="1">
        <v>0.02</v>
      </c>
      <c r="R9" s="1"/>
      <c r="S9" s="1">
        <v>0.0072</v>
      </c>
      <c r="T9" s="1">
        <v>0.0429</v>
      </c>
      <c r="U9" s="1"/>
      <c r="V9" s="1"/>
      <c r="W9" s="1">
        <v>0.0001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"/>
      <c r="AL9" s="4"/>
      <c r="AM9" s="4"/>
      <c r="AN9" s="29"/>
    </row>
    <row r="10" spans="1:40" ht="12.75">
      <c r="A10" s="9" t="s">
        <v>60</v>
      </c>
      <c r="B10" s="28">
        <v>2.873</v>
      </c>
      <c r="C10" s="1">
        <v>1.355</v>
      </c>
      <c r="D10" s="1">
        <v>0.148</v>
      </c>
      <c r="E10" s="1">
        <v>2.115</v>
      </c>
      <c r="F10" s="1">
        <v>6.953</v>
      </c>
      <c r="G10" s="1">
        <v>0.829</v>
      </c>
      <c r="H10" s="1">
        <v>0.009</v>
      </c>
      <c r="I10" s="1">
        <v>0.058</v>
      </c>
      <c r="J10" s="1">
        <v>0.144</v>
      </c>
      <c r="K10" s="1"/>
      <c r="L10" s="1">
        <v>14.116</v>
      </c>
      <c r="M10" s="1">
        <v>0.0405</v>
      </c>
      <c r="N10" s="1">
        <v>0.0625</v>
      </c>
      <c r="O10" s="1">
        <v>0.2271</v>
      </c>
      <c r="P10" s="1"/>
      <c r="Q10" s="1">
        <v>0.0013</v>
      </c>
      <c r="R10" s="1">
        <v>0.0165</v>
      </c>
      <c r="S10" s="1"/>
      <c r="T10" s="1">
        <v>0</v>
      </c>
      <c r="U10" s="1">
        <v>0</v>
      </c>
      <c r="V10" s="1">
        <v>0</v>
      </c>
      <c r="W10" s="1"/>
      <c r="X10" s="1"/>
      <c r="Y10" s="1">
        <v>0.0007</v>
      </c>
      <c r="Z10" s="1"/>
      <c r="AA10" s="1">
        <v>0.0134</v>
      </c>
      <c r="AB10" s="1"/>
      <c r="AC10" s="1">
        <v>0.0002</v>
      </c>
      <c r="AD10" s="1"/>
      <c r="AE10" s="1"/>
      <c r="AF10" s="1">
        <v>0</v>
      </c>
      <c r="AG10" s="1"/>
      <c r="AH10" s="1">
        <v>0</v>
      </c>
      <c r="AI10" s="1"/>
      <c r="AJ10" s="1"/>
      <c r="AK10" s="3">
        <v>0</v>
      </c>
      <c r="AL10" s="4">
        <v>0</v>
      </c>
      <c r="AM10" s="4"/>
      <c r="AN10" s="29"/>
    </row>
    <row r="11" spans="1:40" ht="13.5" thickBot="1">
      <c r="A11" s="22" t="s">
        <v>91</v>
      </c>
      <c r="B11" s="30">
        <v>12.0794</v>
      </c>
      <c r="C11" s="31">
        <v>9.7714</v>
      </c>
      <c r="D11" s="31">
        <v>2.1394</v>
      </c>
      <c r="E11" s="31">
        <v>14.9955</v>
      </c>
      <c r="F11" s="31">
        <v>32.3249</v>
      </c>
      <c r="G11" s="31">
        <v>6.0415</v>
      </c>
      <c r="H11" s="31">
        <v>0.1606</v>
      </c>
      <c r="I11" s="31">
        <v>1.5501</v>
      </c>
      <c r="J11" s="31">
        <v>1.6581</v>
      </c>
      <c r="K11" s="31">
        <v>16.75</v>
      </c>
      <c r="L11" s="31">
        <v>69.1406</v>
      </c>
      <c r="M11" s="31">
        <v>0.1039</v>
      </c>
      <c r="N11" s="31">
        <v>0.1537</v>
      </c>
      <c r="O11" s="31">
        <v>1.6836</v>
      </c>
      <c r="P11" s="31"/>
      <c r="Q11" s="31">
        <v>0.0005</v>
      </c>
      <c r="R11" s="31">
        <v>0.026</v>
      </c>
      <c r="S11" s="31">
        <v>0.0005</v>
      </c>
      <c r="T11" s="31">
        <v>0.0005</v>
      </c>
      <c r="U11" s="31">
        <v>0.0005</v>
      </c>
      <c r="V11" s="31"/>
      <c r="W11" s="31">
        <v>0.0002</v>
      </c>
      <c r="X11" s="31"/>
      <c r="Y11" s="31"/>
      <c r="Z11" s="31"/>
      <c r="AA11" s="31"/>
      <c r="AB11" s="31">
        <v>0.057</v>
      </c>
      <c r="AC11" s="31"/>
      <c r="AD11" s="31">
        <v>0.051</v>
      </c>
      <c r="AE11" s="31"/>
      <c r="AF11" s="31"/>
      <c r="AG11" s="31">
        <v>0.0098</v>
      </c>
      <c r="AH11" s="31"/>
      <c r="AI11" s="31"/>
      <c r="AJ11" s="31"/>
      <c r="AK11" s="32"/>
      <c r="AL11" s="33"/>
      <c r="AM11" s="33"/>
      <c r="AN11" s="34">
        <v>0</v>
      </c>
    </row>
    <row r="12" spans="1:40" ht="13.5" thickBot="1">
      <c r="A12" s="37" t="s">
        <v>103</v>
      </c>
      <c r="B12" s="36">
        <f>SUM(B7:B11)</f>
        <v>124.8314</v>
      </c>
      <c r="C12" s="20">
        <f aca="true" t="shared" si="0" ref="C12:AN12">SUM(C7:C11)</f>
        <v>69.14939999999999</v>
      </c>
      <c r="D12" s="20">
        <f t="shared" si="0"/>
        <v>8.865400000000001</v>
      </c>
      <c r="E12" s="20">
        <f t="shared" si="0"/>
        <v>437.9502</v>
      </c>
      <c r="F12" s="20">
        <f t="shared" si="0"/>
        <v>266.3439</v>
      </c>
      <c r="G12" s="20">
        <f t="shared" si="0"/>
        <v>13.2715</v>
      </c>
      <c r="H12" s="20">
        <f t="shared" si="0"/>
        <v>1.3412000000000002</v>
      </c>
      <c r="I12" s="20">
        <f t="shared" si="0"/>
        <v>29.0721</v>
      </c>
      <c r="J12" s="20">
        <f t="shared" si="0"/>
        <v>6.0091</v>
      </c>
      <c r="K12" s="20">
        <f t="shared" si="0"/>
        <v>117.32</v>
      </c>
      <c r="L12" s="20">
        <f t="shared" si="0"/>
        <v>1189.9296</v>
      </c>
      <c r="M12" s="20">
        <f t="shared" si="0"/>
        <v>2.4253</v>
      </c>
      <c r="N12" s="20">
        <f t="shared" si="0"/>
        <v>0.8486</v>
      </c>
      <c r="O12" s="20">
        <f t="shared" si="0"/>
        <v>21.9137</v>
      </c>
      <c r="P12" s="20">
        <f t="shared" si="0"/>
        <v>0.45039999999999997</v>
      </c>
      <c r="Q12" s="20">
        <f t="shared" si="0"/>
        <v>0.0424</v>
      </c>
      <c r="R12" s="20">
        <f t="shared" si="0"/>
        <v>0.4414</v>
      </c>
      <c r="S12" s="20">
        <f t="shared" si="0"/>
        <v>0.028999999999999998</v>
      </c>
      <c r="T12" s="20">
        <f t="shared" si="0"/>
        <v>0.1531</v>
      </c>
      <c r="U12" s="20">
        <f t="shared" si="0"/>
        <v>0.0005</v>
      </c>
      <c r="V12" s="20">
        <f t="shared" si="0"/>
        <v>0</v>
      </c>
      <c r="W12" s="20">
        <f t="shared" si="0"/>
        <v>0.00030000000000000003</v>
      </c>
      <c r="X12" s="20">
        <f t="shared" si="0"/>
        <v>0</v>
      </c>
      <c r="Y12" s="20">
        <f t="shared" si="0"/>
        <v>0.0068000000000000005</v>
      </c>
      <c r="Z12" s="20">
        <f t="shared" si="0"/>
        <v>0</v>
      </c>
      <c r="AA12" s="20">
        <f t="shared" si="0"/>
        <v>0.0134</v>
      </c>
      <c r="AB12" s="20">
        <f t="shared" si="0"/>
        <v>0.057</v>
      </c>
      <c r="AC12" s="20">
        <f t="shared" si="0"/>
        <v>0.0002</v>
      </c>
      <c r="AD12" s="20">
        <f t="shared" si="0"/>
        <v>0.051</v>
      </c>
      <c r="AE12" s="20">
        <f t="shared" si="0"/>
        <v>0</v>
      </c>
      <c r="AF12" s="20">
        <f t="shared" si="0"/>
        <v>0</v>
      </c>
      <c r="AG12" s="20">
        <f t="shared" si="0"/>
        <v>0.0098</v>
      </c>
      <c r="AH12" s="20">
        <f t="shared" si="0"/>
        <v>0</v>
      </c>
      <c r="AI12" s="20">
        <f t="shared" si="0"/>
        <v>0</v>
      </c>
      <c r="AJ12" s="20">
        <f t="shared" si="0"/>
        <v>0</v>
      </c>
      <c r="AK12" s="20">
        <f t="shared" si="0"/>
        <v>0</v>
      </c>
      <c r="AL12" s="20">
        <f t="shared" si="0"/>
        <v>0</v>
      </c>
      <c r="AM12" s="20">
        <f t="shared" si="0"/>
        <v>0</v>
      </c>
      <c r="AN12" s="21">
        <f t="shared" si="0"/>
        <v>0</v>
      </c>
    </row>
    <row r="13" spans="1:40" ht="13.5" thickBot="1">
      <c r="A13" s="17" t="s">
        <v>105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spans="1:40" ht="12.75">
      <c r="A14" s="8" t="s">
        <v>41</v>
      </c>
      <c r="B14" s="23">
        <v>5.4755</v>
      </c>
      <c r="C14" s="24">
        <v>18.89</v>
      </c>
      <c r="D14" s="24">
        <v>3.31</v>
      </c>
      <c r="E14" s="24">
        <v>6.3459</v>
      </c>
      <c r="F14" s="24">
        <v>35.79</v>
      </c>
      <c r="G14" s="24">
        <v>9.84</v>
      </c>
      <c r="H14" s="24">
        <v>0.409</v>
      </c>
      <c r="I14" s="24">
        <v>6.17</v>
      </c>
      <c r="J14" s="24">
        <v>3.07</v>
      </c>
      <c r="K14" s="24">
        <v>50.76</v>
      </c>
      <c r="L14" s="24">
        <v>171.06</v>
      </c>
      <c r="M14" s="24">
        <v>0.2583</v>
      </c>
      <c r="N14" s="24">
        <v>0.1097</v>
      </c>
      <c r="O14" s="24">
        <v>1.81</v>
      </c>
      <c r="P14" s="24"/>
      <c r="Q14" s="24"/>
      <c r="R14" s="24">
        <v>0.0274</v>
      </c>
      <c r="S14" s="24"/>
      <c r="T14" s="24">
        <v>0.0392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5"/>
      <c r="AL14" s="26"/>
      <c r="AM14" s="26"/>
      <c r="AN14" s="27"/>
    </row>
    <row r="15" spans="1:40" ht="12.75">
      <c r="A15" s="9" t="s">
        <v>46</v>
      </c>
      <c r="B15" s="28">
        <v>41.899</v>
      </c>
      <c r="C15" s="1">
        <v>199.29</v>
      </c>
      <c r="D15" s="1">
        <v>8.6</v>
      </c>
      <c r="E15" s="1">
        <v>51.967</v>
      </c>
      <c r="F15" s="1">
        <v>297.24</v>
      </c>
      <c r="G15" s="1">
        <v>20.86</v>
      </c>
      <c r="H15" s="1">
        <v>3.77</v>
      </c>
      <c r="I15" s="1">
        <v>153.25</v>
      </c>
      <c r="J15" s="1">
        <v>3.63</v>
      </c>
      <c r="K15" s="1">
        <v>1580.029</v>
      </c>
      <c r="L15" s="1">
        <v>830.403</v>
      </c>
      <c r="M15" s="1">
        <v>1.835</v>
      </c>
      <c r="N15" s="1">
        <v>0.09</v>
      </c>
      <c r="O15" s="1">
        <v>7.07</v>
      </c>
      <c r="P15" s="1"/>
      <c r="Q15" s="1">
        <v>0.15</v>
      </c>
      <c r="R15" s="1">
        <v>3.65</v>
      </c>
      <c r="S15" s="1">
        <v>0.16</v>
      </c>
      <c r="T15" s="1">
        <v>0.12</v>
      </c>
      <c r="U15" s="1">
        <v>0.03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"/>
      <c r="AL15" s="4"/>
      <c r="AM15" s="4"/>
      <c r="AN15" s="29"/>
    </row>
    <row r="16" spans="1:40" ht="12.75">
      <c r="A16" s="9" t="s">
        <v>49</v>
      </c>
      <c r="B16" s="28">
        <v>12.9439</v>
      </c>
      <c r="C16" s="1">
        <v>32.317</v>
      </c>
      <c r="D16" s="1">
        <v>4.9394</v>
      </c>
      <c r="E16" s="1">
        <v>18.878</v>
      </c>
      <c r="F16" s="1">
        <v>64.247</v>
      </c>
      <c r="G16" s="1">
        <v>21.603</v>
      </c>
      <c r="H16" s="1">
        <v>1.149</v>
      </c>
      <c r="I16" s="1">
        <v>6.407</v>
      </c>
      <c r="J16" s="1">
        <v>3.5175</v>
      </c>
      <c r="K16" s="1">
        <v>28.7497</v>
      </c>
      <c r="L16" s="1">
        <v>83.957</v>
      </c>
      <c r="M16" s="1">
        <v>0.632</v>
      </c>
      <c r="N16" s="1">
        <v>0.046</v>
      </c>
      <c r="O16" s="1">
        <v>1.184</v>
      </c>
      <c r="P16" s="1">
        <v>0.272</v>
      </c>
      <c r="Q16" s="1">
        <v>0.001</v>
      </c>
      <c r="R16" s="1">
        <v>0.008</v>
      </c>
      <c r="S16" s="1">
        <v>0.002</v>
      </c>
      <c r="T16" s="1">
        <v>0.001</v>
      </c>
      <c r="U16" s="1"/>
      <c r="V16" s="1"/>
      <c r="W16" s="1"/>
      <c r="X16" s="1">
        <v>0.065</v>
      </c>
      <c r="Y16" s="1"/>
      <c r="Z16" s="1"/>
      <c r="AA16" s="1"/>
      <c r="AB16" s="1">
        <v>0.082</v>
      </c>
      <c r="AC16" s="1"/>
      <c r="AD16" s="1"/>
      <c r="AE16" s="1"/>
      <c r="AF16" s="1"/>
      <c r="AG16" s="1"/>
      <c r="AH16" s="1"/>
      <c r="AI16" s="1"/>
      <c r="AJ16" s="1"/>
      <c r="AK16" s="3"/>
      <c r="AL16" s="4"/>
      <c r="AM16" s="4"/>
      <c r="AN16" s="29"/>
    </row>
    <row r="17" spans="1:40" ht="12.75">
      <c r="A17" s="9" t="s">
        <v>51</v>
      </c>
      <c r="B17" s="28">
        <v>721.34</v>
      </c>
      <c r="C17" s="1">
        <v>406.195</v>
      </c>
      <c r="D17" s="1">
        <v>36.517</v>
      </c>
      <c r="E17" s="1">
        <v>711.603</v>
      </c>
      <c r="F17" s="1">
        <v>1563.1</v>
      </c>
      <c r="G17" s="1">
        <v>207.126</v>
      </c>
      <c r="H17" s="1">
        <v>9.302</v>
      </c>
      <c r="I17" s="1">
        <v>81.12</v>
      </c>
      <c r="J17" s="1">
        <v>10.553</v>
      </c>
      <c r="K17" s="1">
        <v>2083.177</v>
      </c>
      <c r="L17" s="1">
        <v>2758.353</v>
      </c>
      <c r="M17" s="1">
        <v>7.213</v>
      </c>
      <c r="N17" s="1">
        <v>7.144</v>
      </c>
      <c r="O17" s="1">
        <v>85.737</v>
      </c>
      <c r="P17" s="1"/>
      <c r="Q17" s="1">
        <v>0.201</v>
      </c>
      <c r="R17" s="1">
        <v>1.666</v>
      </c>
      <c r="S17" s="1">
        <v>0.0451</v>
      </c>
      <c r="T17" s="1">
        <v>0.031</v>
      </c>
      <c r="U17" s="1">
        <v>0</v>
      </c>
      <c r="V17" s="1">
        <v>0</v>
      </c>
      <c r="W17" s="1">
        <v>0</v>
      </c>
      <c r="X17" s="1"/>
      <c r="Y17" s="1"/>
      <c r="Z17" s="1"/>
      <c r="AA17" s="1"/>
      <c r="AB17" s="1">
        <v>21.195</v>
      </c>
      <c r="AC17" s="1"/>
      <c r="AD17" s="1"/>
      <c r="AE17" s="1"/>
      <c r="AF17" s="1"/>
      <c r="AG17" s="1"/>
      <c r="AH17" s="1"/>
      <c r="AI17" s="1"/>
      <c r="AJ17" s="1"/>
      <c r="AK17" s="3"/>
      <c r="AL17" s="4"/>
      <c r="AM17" s="4"/>
      <c r="AN17" s="29"/>
    </row>
    <row r="18" spans="1:40" ht="12.75">
      <c r="A18" s="9" t="s">
        <v>52</v>
      </c>
      <c r="B18" s="28">
        <v>13.935</v>
      </c>
      <c r="C18" s="1">
        <v>20.23</v>
      </c>
      <c r="D18" s="1">
        <v>3.81</v>
      </c>
      <c r="E18" s="1">
        <v>18.663</v>
      </c>
      <c r="F18" s="1">
        <v>39.361</v>
      </c>
      <c r="G18" s="1">
        <v>8.56</v>
      </c>
      <c r="H18" s="1">
        <v>0.485</v>
      </c>
      <c r="I18" s="1">
        <v>3</v>
      </c>
      <c r="J18" s="1">
        <v>2.5336</v>
      </c>
      <c r="K18" s="1">
        <v>8.657</v>
      </c>
      <c r="L18" s="1">
        <v>17.39</v>
      </c>
      <c r="M18" s="1">
        <v>0.047</v>
      </c>
      <c r="N18" s="1"/>
      <c r="O18" s="1">
        <v>0.02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"/>
      <c r="AL18" s="4"/>
      <c r="AM18" s="4"/>
      <c r="AN18" s="29"/>
    </row>
    <row r="19" spans="1:40" ht="12.75">
      <c r="A19" s="9" t="s">
        <v>54</v>
      </c>
      <c r="B19" s="28">
        <v>50.13</v>
      </c>
      <c r="C19" s="1">
        <v>60.59</v>
      </c>
      <c r="D19" s="1">
        <v>8.55</v>
      </c>
      <c r="E19" s="1">
        <v>81.83</v>
      </c>
      <c r="F19" s="1">
        <v>339.514</v>
      </c>
      <c r="G19" s="1">
        <v>3.91</v>
      </c>
      <c r="H19" s="1">
        <v>0.505</v>
      </c>
      <c r="I19" s="1">
        <v>15.66</v>
      </c>
      <c r="J19" s="1">
        <v>5.73</v>
      </c>
      <c r="K19" s="1">
        <v>847.703</v>
      </c>
      <c r="L19" s="1">
        <v>761.69</v>
      </c>
      <c r="M19" s="1">
        <v>1.558</v>
      </c>
      <c r="N19" s="1">
        <v>0.31</v>
      </c>
      <c r="O19" s="1">
        <v>4.05</v>
      </c>
      <c r="P19" s="1"/>
      <c r="Q19" s="1">
        <v>0.03</v>
      </c>
      <c r="R19" s="1">
        <v>0.53</v>
      </c>
      <c r="S19" s="1">
        <v>0.01</v>
      </c>
      <c r="T19" s="1">
        <v>0.06</v>
      </c>
      <c r="U19" s="1"/>
      <c r="V19" s="1">
        <v>0</v>
      </c>
      <c r="W19" s="1"/>
      <c r="X19" s="1"/>
      <c r="Y19" s="1"/>
      <c r="Z19" s="1"/>
      <c r="AA19" s="1"/>
      <c r="AB19" s="1"/>
      <c r="AC19" s="1"/>
      <c r="AD19" s="1">
        <v>4.37</v>
      </c>
      <c r="AE19" s="1"/>
      <c r="AF19" s="1"/>
      <c r="AG19" s="1"/>
      <c r="AH19" s="1"/>
      <c r="AI19" s="1"/>
      <c r="AJ19" s="1"/>
      <c r="AK19" s="3"/>
      <c r="AL19" s="4"/>
      <c r="AM19" s="4"/>
      <c r="AN19" s="29"/>
    </row>
    <row r="20" spans="1:40" ht="12.75">
      <c r="A20" s="9" t="s">
        <v>72</v>
      </c>
      <c r="B20" s="28">
        <v>22.5225</v>
      </c>
      <c r="C20" s="1">
        <v>11.2203</v>
      </c>
      <c r="D20" s="1">
        <v>1.0199</v>
      </c>
      <c r="E20" s="1">
        <v>2.2094</v>
      </c>
      <c r="F20" s="1">
        <v>1.698</v>
      </c>
      <c r="G20" s="1">
        <v>0.618</v>
      </c>
      <c r="H20" s="1">
        <v>0.0197</v>
      </c>
      <c r="I20" s="1">
        <v>0.4129</v>
      </c>
      <c r="J20" s="1">
        <v>0.251</v>
      </c>
      <c r="K20" s="1"/>
      <c r="L20" s="1">
        <v>9.047</v>
      </c>
      <c r="M20" s="1">
        <v>0.1056</v>
      </c>
      <c r="N20" s="1">
        <v>0.019</v>
      </c>
      <c r="O20" s="1">
        <v>0.007</v>
      </c>
      <c r="P20" s="1"/>
      <c r="Q20" s="1">
        <v>0</v>
      </c>
      <c r="R20" s="1">
        <v>0</v>
      </c>
      <c r="S20" s="1">
        <v>0</v>
      </c>
      <c r="T20" s="1"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0.007</v>
      </c>
      <c r="AK20" s="3"/>
      <c r="AL20" s="4"/>
      <c r="AM20" s="4"/>
      <c r="AN20" s="29"/>
    </row>
    <row r="21" spans="1:40" ht="13.5" thickBot="1">
      <c r="A21" s="22" t="s">
        <v>74</v>
      </c>
      <c r="B21" s="30">
        <v>7.541</v>
      </c>
      <c r="C21" s="31">
        <v>5.799</v>
      </c>
      <c r="D21" s="31">
        <v>1.59</v>
      </c>
      <c r="E21" s="31">
        <v>7.582</v>
      </c>
      <c r="F21" s="31">
        <v>35.92</v>
      </c>
      <c r="G21" s="31">
        <v>3.701</v>
      </c>
      <c r="H21" s="31">
        <v>0.112</v>
      </c>
      <c r="I21" s="31">
        <v>1.255</v>
      </c>
      <c r="J21" s="31">
        <v>0.977</v>
      </c>
      <c r="K21" s="31">
        <v>73.427</v>
      </c>
      <c r="L21" s="31">
        <v>248.914</v>
      </c>
      <c r="M21" s="31">
        <v>0.428</v>
      </c>
      <c r="N21" s="31">
        <v>0.054</v>
      </c>
      <c r="O21" s="31">
        <v>1.6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2"/>
      <c r="AL21" s="33"/>
      <c r="AM21" s="33"/>
      <c r="AN21" s="34"/>
    </row>
    <row r="22" spans="1:40" ht="13.5" thickBot="1">
      <c r="A22" s="37" t="s">
        <v>103</v>
      </c>
      <c r="B22" s="36">
        <f>SUM(B14:B21)</f>
        <v>875.7869000000001</v>
      </c>
      <c r="C22" s="20">
        <f aca="true" t="shared" si="1" ref="C22:AN22">SUM(C14:C21)</f>
        <v>754.5313</v>
      </c>
      <c r="D22" s="20">
        <f t="shared" si="1"/>
        <v>68.33630000000001</v>
      </c>
      <c r="E22" s="20">
        <f t="shared" si="1"/>
        <v>899.0782999999999</v>
      </c>
      <c r="F22" s="20">
        <f t="shared" si="1"/>
        <v>2376.87</v>
      </c>
      <c r="G22" s="20">
        <f t="shared" si="1"/>
        <v>276.218</v>
      </c>
      <c r="H22" s="20">
        <f t="shared" si="1"/>
        <v>15.7517</v>
      </c>
      <c r="I22" s="20">
        <f t="shared" si="1"/>
        <v>267.2749</v>
      </c>
      <c r="J22" s="20">
        <f t="shared" si="1"/>
        <v>30.2621</v>
      </c>
      <c r="K22" s="20">
        <f t="shared" si="1"/>
        <v>4672.5027</v>
      </c>
      <c r="L22" s="20">
        <f t="shared" si="1"/>
        <v>4880.813999999999</v>
      </c>
      <c r="M22" s="20">
        <f t="shared" si="1"/>
        <v>12.076900000000002</v>
      </c>
      <c r="N22" s="20">
        <f t="shared" si="1"/>
        <v>7.7727</v>
      </c>
      <c r="O22" s="20">
        <f t="shared" si="1"/>
        <v>101.47799999999998</v>
      </c>
      <c r="P22" s="20">
        <f t="shared" si="1"/>
        <v>0.272</v>
      </c>
      <c r="Q22" s="20">
        <f t="shared" si="1"/>
        <v>0.382</v>
      </c>
      <c r="R22" s="20">
        <f t="shared" si="1"/>
        <v>5.8814</v>
      </c>
      <c r="S22" s="20">
        <f t="shared" si="1"/>
        <v>0.21710000000000002</v>
      </c>
      <c r="T22" s="20">
        <f t="shared" si="1"/>
        <v>0.2512</v>
      </c>
      <c r="U22" s="20">
        <f t="shared" si="1"/>
        <v>0.03</v>
      </c>
      <c r="V22" s="20">
        <f t="shared" si="1"/>
        <v>0</v>
      </c>
      <c r="W22" s="20">
        <f t="shared" si="1"/>
        <v>0</v>
      </c>
      <c r="X22" s="20">
        <f t="shared" si="1"/>
        <v>0.065</v>
      </c>
      <c r="Y22" s="20">
        <f t="shared" si="1"/>
        <v>0</v>
      </c>
      <c r="Z22" s="20">
        <f t="shared" si="1"/>
        <v>0</v>
      </c>
      <c r="AA22" s="20">
        <f t="shared" si="1"/>
        <v>0</v>
      </c>
      <c r="AB22" s="20">
        <f t="shared" si="1"/>
        <v>21.277</v>
      </c>
      <c r="AC22" s="20">
        <f t="shared" si="1"/>
        <v>0</v>
      </c>
      <c r="AD22" s="20">
        <f t="shared" si="1"/>
        <v>4.37</v>
      </c>
      <c r="AE22" s="20">
        <f t="shared" si="1"/>
        <v>0</v>
      </c>
      <c r="AF22" s="20">
        <f t="shared" si="1"/>
        <v>0</v>
      </c>
      <c r="AG22" s="20">
        <f t="shared" si="1"/>
        <v>0</v>
      </c>
      <c r="AH22" s="20">
        <f t="shared" si="1"/>
        <v>0</v>
      </c>
      <c r="AI22" s="20">
        <f t="shared" si="1"/>
        <v>0</v>
      </c>
      <c r="AJ22" s="20">
        <f t="shared" si="1"/>
        <v>0.007</v>
      </c>
      <c r="AK22" s="20">
        <f t="shared" si="1"/>
        <v>0</v>
      </c>
      <c r="AL22" s="20">
        <f t="shared" si="1"/>
        <v>0</v>
      </c>
      <c r="AM22" s="20">
        <f t="shared" si="1"/>
        <v>0</v>
      </c>
      <c r="AN22" s="21">
        <f t="shared" si="1"/>
        <v>0</v>
      </c>
    </row>
    <row r="23" spans="1:40" ht="13.5" thickBot="1">
      <c r="A23" s="17" t="s">
        <v>106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</row>
    <row r="24" spans="1:40" ht="12.75">
      <c r="A24" s="8" t="s">
        <v>56</v>
      </c>
      <c r="B24" s="23">
        <v>318.1394</v>
      </c>
      <c r="C24" s="24">
        <v>214.074</v>
      </c>
      <c r="D24" s="24">
        <v>8.9397</v>
      </c>
      <c r="E24" s="24">
        <v>704.8778</v>
      </c>
      <c r="F24" s="24">
        <v>902.746</v>
      </c>
      <c r="G24" s="24">
        <v>60.95</v>
      </c>
      <c r="H24" s="24">
        <v>2.4069</v>
      </c>
      <c r="I24" s="24">
        <v>75.917</v>
      </c>
      <c r="J24" s="24">
        <v>1.4339</v>
      </c>
      <c r="K24" s="24">
        <v>1519.414</v>
      </c>
      <c r="L24" s="24">
        <v>3799.443</v>
      </c>
      <c r="M24" s="24">
        <v>7.804</v>
      </c>
      <c r="N24" s="24">
        <v>2.1251</v>
      </c>
      <c r="O24" s="24">
        <v>37.266</v>
      </c>
      <c r="P24" s="24">
        <v>0.0424</v>
      </c>
      <c r="Q24" s="24">
        <v>0.1033</v>
      </c>
      <c r="R24" s="24">
        <v>0.6231</v>
      </c>
      <c r="S24" s="24">
        <v>0.0857</v>
      </c>
      <c r="T24" s="24">
        <v>0.009</v>
      </c>
      <c r="U24" s="24">
        <v>0.016</v>
      </c>
      <c r="V24" s="24">
        <v>0.0043</v>
      </c>
      <c r="W24" s="24">
        <v>0</v>
      </c>
      <c r="X24" s="24">
        <v>0.0003</v>
      </c>
      <c r="Y24" s="24">
        <v>0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5"/>
      <c r="AL24" s="26"/>
      <c r="AM24" s="26"/>
      <c r="AN24" s="27"/>
    </row>
    <row r="25" spans="1:40" ht="12.75">
      <c r="A25" s="9" t="s">
        <v>57</v>
      </c>
      <c r="B25" s="28">
        <v>6.3108</v>
      </c>
      <c r="C25" s="1">
        <v>1.272</v>
      </c>
      <c r="D25" s="1">
        <v>0.162</v>
      </c>
      <c r="E25" s="1">
        <v>6.7599</v>
      </c>
      <c r="F25" s="1"/>
      <c r="G25" s="1"/>
      <c r="H25" s="1"/>
      <c r="I25" s="1"/>
      <c r="J25" s="1"/>
      <c r="K25" s="1"/>
      <c r="L25" s="1">
        <v>11.068</v>
      </c>
      <c r="M25" s="1">
        <v>0.1011</v>
      </c>
      <c r="N25" s="1">
        <v>0.032</v>
      </c>
      <c r="O25" s="1">
        <v>0.256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4"/>
      <c r="AM25" s="4"/>
      <c r="AN25" s="29"/>
    </row>
    <row r="26" spans="1:40" ht="12.75">
      <c r="A26" s="9" t="s">
        <v>58</v>
      </c>
      <c r="B26" s="28">
        <v>25.258</v>
      </c>
      <c r="C26" s="1">
        <v>17.253</v>
      </c>
      <c r="D26" s="1">
        <v>1.924</v>
      </c>
      <c r="E26" s="1">
        <v>26.5351</v>
      </c>
      <c r="F26" s="1">
        <v>58.05</v>
      </c>
      <c r="G26" s="1">
        <v>8.7843</v>
      </c>
      <c r="H26" s="1">
        <v>0.1013</v>
      </c>
      <c r="I26" s="1">
        <v>0.5793</v>
      </c>
      <c r="J26" s="1">
        <v>0.684</v>
      </c>
      <c r="K26" s="1"/>
      <c r="L26" s="1"/>
      <c r="M26" s="1">
        <v>0.0905</v>
      </c>
      <c r="N26" s="1">
        <v>0.498</v>
      </c>
      <c r="O26" s="1">
        <v>0.229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>
        <v>0.38</v>
      </c>
      <c r="AI26" s="1"/>
      <c r="AJ26" s="1"/>
      <c r="AK26" s="3"/>
      <c r="AL26" s="4"/>
      <c r="AM26" s="4"/>
      <c r="AN26" s="29"/>
    </row>
    <row r="27" spans="1:40" ht="12.75">
      <c r="A27" s="9" t="s">
        <v>64</v>
      </c>
      <c r="B27" s="28">
        <v>79.16</v>
      </c>
      <c r="C27" s="1">
        <v>19.93</v>
      </c>
      <c r="D27" s="1">
        <v>3.285</v>
      </c>
      <c r="E27" s="1">
        <v>68.579</v>
      </c>
      <c r="F27" s="1">
        <v>169.366</v>
      </c>
      <c r="G27" s="1">
        <v>12.479</v>
      </c>
      <c r="H27" s="1">
        <v>0.066</v>
      </c>
      <c r="I27" s="1">
        <v>0.246</v>
      </c>
      <c r="J27" s="1">
        <v>1.861</v>
      </c>
      <c r="K27" s="1"/>
      <c r="L27" s="1">
        <v>31.916</v>
      </c>
      <c r="M27" s="1">
        <v>0.87</v>
      </c>
      <c r="N27" s="1">
        <v>0.909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"/>
      <c r="AL27" s="4"/>
      <c r="AM27" s="4"/>
      <c r="AN27" s="29"/>
    </row>
    <row r="28" spans="1:40" ht="12.75">
      <c r="A28" s="9" t="s">
        <v>67</v>
      </c>
      <c r="B28" s="28">
        <v>15.484</v>
      </c>
      <c r="C28" s="1">
        <v>37.802</v>
      </c>
      <c r="D28" s="1">
        <v>2.42</v>
      </c>
      <c r="E28" s="1">
        <v>28.202</v>
      </c>
      <c r="F28" s="1">
        <v>130.6</v>
      </c>
      <c r="G28" s="1">
        <v>23</v>
      </c>
      <c r="H28" s="1">
        <v>0.52</v>
      </c>
      <c r="I28" s="1">
        <v>0.668</v>
      </c>
      <c r="J28" s="1">
        <v>2.19</v>
      </c>
      <c r="K28" s="1"/>
      <c r="L28" s="1">
        <v>0.319</v>
      </c>
      <c r="M28" s="1">
        <v>0.5412</v>
      </c>
      <c r="N28" s="1">
        <v>0.181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4"/>
      <c r="AM28" s="4"/>
      <c r="AN28" s="29"/>
    </row>
    <row r="29" spans="1:40" ht="12.75">
      <c r="A29" s="9" t="s">
        <v>84</v>
      </c>
      <c r="B29" s="28">
        <v>1.9993</v>
      </c>
      <c r="C29" s="1">
        <v>3.251</v>
      </c>
      <c r="D29" s="1">
        <v>0.238</v>
      </c>
      <c r="E29" s="1">
        <v>5.7563</v>
      </c>
      <c r="F29" s="1"/>
      <c r="G29" s="1"/>
      <c r="H29" s="1"/>
      <c r="I29" s="1"/>
      <c r="J29" s="1"/>
      <c r="K29" s="1"/>
      <c r="L29" s="1"/>
      <c r="M29" s="1">
        <v>0.0022</v>
      </c>
      <c r="N29" s="1">
        <v>0.014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4"/>
      <c r="AM29" s="4"/>
      <c r="AN29" s="29"/>
    </row>
    <row r="30" spans="1:40" ht="13.5" thickBot="1">
      <c r="A30" s="22" t="s">
        <v>82</v>
      </c>
      <c r="B30" s="30">
        <v>23.4952</v>
      </c>
      <c r="C30" s="31">
        <v>7.4924</v>
      </c>
      <c r="D30" s="31">
        <v>0.9024</v>
      </c>
      <c r="E30" s="31">
        <v>6.3683</v>
      </c>
      <c r="F30" s="31"/>
      <c r="G30" s="31"/>
      <c r="H30" s="31"/>
      <c r="I30" s="31"/>
      <c r="J30" s="31"/>
      <c r="K30" s="31"/>
      <c r="L30" s="31"/>
      <c r="M30" s="31">
        <v>0.2338</v>
      </c>
      <c r="N30" s="31">
        <v>0.1707</v>
      </c>
      <c r="O30" s="31"/>
      <c r="P30" s="31"/>
      <c r="Q30" s="31">
        <v>0</v>
      </c>
      <c r="R30" s="31">
        <v>0.0213</v>
      </c>
      <c r="S30" s="31">
        <v>0.0002</v>
      </c>
      <c r="T30" s="31">
        <v>0.0005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2"/>
      <c r="AL30" s="33"/>
      <c r="AM30" s="33"/>
      <c r="AN30" s="34"/>
    </row>
    <row r="31" spans="1:40" ht="13.5" thickBot="1">
      <c r="A31" s="37" t="s">
        <v>103</v>
      </c>
      <c r="B31" s="36">
        <f>SUM(B24:B30)</f>
        <v>469.8467</v>
      </c>
      <c r="C31" s="20">
        <f aca="true" t="shared" si="2" ref="C31:AN31">SUM(C24:C30)</f>
        <v>301.07439999999997</v>
      </c>
      <c r="D31" s="20">
        <f t="shared" si="2"/>
        <v>17.8711</v>
      </c>
      <c r="E31" s="20">
        <f t="shared" si="2"/>
        <v>847.0784</v>
      </c>
      <c r="F31" s="20">
        <f t="shared" si="2"/>
        <v>1260.762</v>
      </c>
      <c r="G31" s="20">
        <f t="shared" si="2"/>
        <v>105.2133</v>
      </c>
      <c r="H31" s="20">
        <f t="shared" si="2"/>
        <v>3.0942</v>
      </c>
      <c r="I31" s="20">
        <f t="shared" si="2"/>
        <v>77.4103</v>
      </c>
      <c r="J31" s="20">
        <f t="shared" si="2"/>
        <v>6.168900000000001</v>
      </c>
      <c r="K31" s="20">
        <f t="shared" si="2"/>
        <v>1519.414</v>
      </c>
      <c r="L31" s="20">
        <f t="shared" si="2"/>
        <v>3842.7460000000005</v>
      </c>
      <c r="M31" s="20">
        <f t="shared" si="2"/>
        <v>9.6428</v>
      </c>
      <c r="N31" s="20">
        <f t="shared" si="2"/>
        <v>3.9297999999999997</v>
      </c>
      <c r="O31" s="20">
        <f t="shared" si="2"/>
        <v>37.751</v>
      </c>
      <c r="P31" s="20">
        <f t="shared" si="2"/>
        <v>0.0424</v>
      </c>
      <c r="Q31" s="20">
        <f t="shared" si="2"/>
        <v>0.1033</v>
      </c>
      <c r="R31" s="20">
        <f t="shared" si="2"/>
        <v>0.6444</v>
      </c>
      <c r="S31" s="20">
        <f t="shared" si="2"/>
        <v>0.0859</v>
      </c>
      <c r="T31" s="20">
        <f t="shared" si="2"/>
        <v>0.0095</v>
      </c>
      <c r="U31" s="20">
        <f t="shared" si="2"/>
        <v>0.016</v>
      </c>
      <c r="V31" s="20">
        <f t="shared" si="2"/>
        <v>0.0043</v>
      </c>
      <c r="W31" s="20">
        <f t="shared" si="2"/>
        <v>0</v>
      </c>
      <c r="X31" s="20">
        <f t="shared" si="2"/>
        <v>0.0003</v>
      </c>
      <c r="Y31" s="20">
        <f t="shared" si="2"/>
        <v>0</v>
      </c>
      <c r="Z31" s="20">
        <f t="shared" si="2"/>
        <v>0</v>
      </c>
      <c r="AA31" s="20">
        <f t="shared" si="2"/>
        <v>0</v>
      </c>
      <c r="AB31" s="20">
        <f t="shared" si="2"/>
        <v>0</v>
      </c>
      <c r="AC31" s="20">
        <f t="shared" si="2"/>
        <v>0</v>
      </c>
      <c r="AD31" s="20">
        <f t="shared" si="2"/>
        <v>0</v>
      </c>
      <c r="AE31" s="20">
        <f t="shared" si="2"/>
        <v>0</v>
      </c>
      <c r="AF31" s="20">
        <f t="shared" si="2"/>
        <v>0</v>
      </c>
      <c r="AG31" s="20">
        <f t="shared" si="2"/>
        <v>0</v>
      </c>
      <c r="AH31" s="20">
        <f t="shared" si="2"/>
        <v>0.38</v>
      </c>
      <c r="AI31" s="20">
        <f t="shared" si="2"/>
        <v>0</v>
      </c>
      <c r="AJ31" s="20">
        <f t="shared" si="2"/>
        <v>0</v>
      </c>
      <c r="AK31" s="20">
        <f t="shared" si="2"/>
        <v>0</v>
      </c>
      <c r="AL31" s="20">
        <f t="shared" si="2"/>
        <v>0</v>
      </c>
      <c r="AM31" s="20">
        <f t="shared" si="2"/>
        <v>0</v>
      </c>
      <c r="AN31" s="21">
        <f t="shared" si="2"/>
        <v>0</v>
      </c>
    </row>
    <row r="32" spans="1:40" ht="13.5" thickBot="1">
      <c r="A32" s="17" t="s">
        <v>107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9"/>
    </row>
    <row r="33" spans="1:40" ht="12.75">
      <c r="A33" s="8" t="s">
        <v>50</v>
      </c>
      <c r="B33" s="23">
        <v>3.4717</v>
      </c>
      <c r="C33" s="24">
        <v>6.638</v>
      </c>
      <c r="D33" s="24">
        <v>1.097</v>
      </c>
      <c r="E33" s="24">
        <v>4.4442</v>
      </c>
      <c r="F33" s="24">
        <v>5.1143</v>
      </c>
      <c r="G33" s="24">
        <v>1.961</v>
      </c>
      <c r="H33" s="24">
        <v>0.303</v>
      </c>
      <c r="I33" s="24">
        <v>3.933</v>
      </c>
      <c r="J33" s="24">
        <v>0.8931</v>
      </c>
      <c r="K33" s="24"/>
      <c r="L33" s="24">
        <v>1.72</v>
      </c>
      <c r="M33" s="24">
        <v>0.0234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>
        <v>0.004</v>
      </c>
      <c r="AF33" s="24"/>
      <c r="AG33" s="24"/>
      <c r="AH33" s="24"/>
      <c r="AI33" s="24"/>
      <c r="AJ33" s="24"/>
      <c r="AK33" s="25"/>
      <c r="AL33" s="26"/>
      <c r="AM33" s="26">
        <v>0.065</v>
      </c>
      <c r="AN33" s="27"/>
    </row>
    <row r="34" spans="1:40" ht="12.75">
      <c r="A34" s="9" t="s">
        <v>53</v>
      </c>
      <c r="B34" s="28">
        <v>9.1667</v>
      </c>
      <c r="C34" s="1">
        <v>10.258</v>
      </c>
      <c r="D34" s="1">
        <v>1.361</v>
      </c>
      <c r="E34" s="1">
        <v>11.3679</v>
      </c>
      <c r="F34" s="1">
        <v>37.2744</v>
      </c>
      <c r="G34" s="1">
        <v>5.611</v>
      </c>
      <c r="H34" s="1">
        <v>0.101</v>
      </c>
      <c r="I34" s="1">
        <v>1.0228</v>
      </c>
      <c r="J34" s="1">
        <v>0.7052</v>
      </c>
      <c r="K34" s="1"/>
      <c r="L34" s="1">
        <v>111.642</v>
      </c>
      <c r="M34" s="1">
        <v>0.0247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4"/>
      <c r="AM34" s="4"/>
      <c r="AN34" s="29"/>
    </row>
    <row r="35" spans="1:40" ht="12.75">
      <c r="A35" s="9" t="s">
        <v>61</v>
      </c>
      <c r="B35" s="28">
        <v>31.8928</v>
      </c>
      <c r="C35" s="1">
        <v>42.082</v>
      </c>
      <c r="D35" s="1">
        <v>4.775</v>
      </c>
      <c r="E35" s="1">
        <v>84.1366</v>
      </c>
      <c r="F35" s="1">
        <v>189.454</v>
      </c>
      <c r="G35" s="1">
        <v>17.513</v>
      </c>
      <c r="H35" s="1">
        <v>1.158</v>
      </c>
      <c r="I35" s="1">
        <v>7.699</v>
      </c>
      <c r="J35" s="1">
        <v>2.808</v>
      </c>
      <c r="K35" s="1">
        <v>37.2</v>
      </c>
      <c r="L35" s="1">
        <v>886.834</v>
      </c>
      <c r="M35" s="1">
        <v>0.248</v>
      </c>
      <c r="N35" s="1"/>
      <c r="O35" s="1"/>
      <c r="P35" s="1"/>
      <c r="Q35" s="1">
        <v>0.022</v>
      </c>
      <c r="R35" s="1">
        <v>0.455</v>
      </c>
      <c r="S35" s="1">
        <v>0.08</v>
      </c>
      <c r="T35" s="1">
        <v>0.118</v>
      </c>
      <c r="U35" s="1"/>
      <c r="V35" s="1"/>
      <c r="W35" s="1"/>
      <c r="X35" s="1"/>
      <c r="Y35" s="1">
        <v>0</v>
      </c>
      <c r="Z35" s="1"/>
      <c r="AA35" s="1"/>
      <c r="AB35" s="1"/>
      <c r="AC35" s="1"/>
      <c r="AD35" s="1"/>
      <c r="AE35" s="1">
        <v>0.026</v>
      </c>
      <c r="AF35" s="1"/>
      <c r="AG35" s="1"/>
      <c r="AH35" s="1"/>
      <c r="AI35" s="1"/>
      <c r="AJ35" s="1"/>
      <c r="AK35" s="3"/>
      <c r="AL35" s="4"/>
      <c r="AM35" s="4"/>
      <c r="AN35" s="29"/>
    </row>
    <row r="36" spans="1:40" ht="12.75">
      <c r="A36" s="9" t="s">
        <v>77</v>
      </c>
      <c r="B36" s="28">
        <v>3.207</v>
      </c>
      <c r="C36" s="1">
        <v>9.743</v>
      </c>
      <c r="D36" s="1">
        <v>1.595</v>
      </c>
      <c r="E36" s="1">
        <v>4.878</v>
      </c>
      <c r="F36" s="1">
        <v>26.574</v>
      </c>
      <c r="G36" s="1">
        <v>3.661</v>
      </c>
      <c r="H36" s="1">
        <v>0.805</v>
      </c>
      <c r="I36" s="1">
        <v>3.492</v>
      </c>
      <c r="J36" s="1">
        <v>0.494</v>
      </c>
      <c r="K36" s="1"/>
      <c r="L36" s="1">
        <v>0.726</v>
      </c>
      <c r="M36" s="1">
        <v>0.017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4"/>
      <c r="AM36" s="4"/>
      <c r="AN36" s="29"/>
    </row>
    <row r="37" spans="1:40" ht="13.5" thickBot="1">
      <c r="A37" s="22" t="s">
        <v>92</v>
      </c>
      <c r="B37" s="30">
        <v>6.981</v>
      </c>
      <c r="C37" s="31">
        <v>11.65</v>
      </c>
      <c r="D37" s="31">
        <v>1.502</v>
      </c>
      <c r="E37" s="31">
        <v>16.8988</v>
      </c>
      <c r="F37" s="31">
        <v>56.4889</v>
      </c>
      <c r="G37" s="31">
        <v>8.317</v>
      </c>
      <c r="H37" s="31">
        <v>0.1804</v>
      </c>
      <c r="I37" s="31">
        <v>1.715</v>
      </c>
      <c r="J37" s="31">
        <v>1.108</v>
      </c>
      <c r="K37" s="31">
        <v>0.162</v>
      </c>
      <c r="L37" s="31">
        <v>130.668</v>
      </c>
      <c r="M37" s="31">
        <v>0.0557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2"/>
      <c r="AL37" s="33"/>
      <c r="AM37" s="33"/>
      <c r="AN37" s="34"/>
    </row>
    <row r="38" spans="1:40" ht="13.5" thickBot="1">
      <c r="A38" s="37" t="s">
        <v>103</v>
      </c>
      <c r="B38" s="36">
        <f>SUM(B33:B37)</f>
        <v>54.7192</v>
      </c>
      <c r="C38" s="20">
        <f aca="true" t="shared" si="3" ref="C38:AN38">SUM(C33:C37)</f>
        <v>80.37100000000001</v>
      </c>
      <c r="D38" s="20">
        <f t="shared" si="3"/>
        <v>10.330000000000002</v>
      </c>
      <c r="E38" s="20">
        <f t="shared" si="3"/>
        <v>121.72550000000001</v>
      </c>
      <c r="F38" s="20">
        <f t="shared" si="3"/>
        <v>314.9056</v>
      </c>
      <c r="G38" s="20">
        <f t="shared" si="3"/>
        <v>37.063</v>
      </c>
      <c r="H38" s="20">
        <f t="shared" si="3"/>
        <v>2.5474</v>
      </c>
      <c r="I38" s="20">
        <f t="shared" si="3"/>
        <v>17.8618</v>
      </c>
      <c r="J38" s="20">
        <f t="shared" si="3"/>
        <v>6.0083</v>
      </c>
      <c r="K38" s="20">
        <f t="shared" si="3"/>
        <v>37.362</v>
      </c>
      <c r="L38" s="20">
        <f t="shared" si="3"/>
        <v>1131.59</v>
      </c>
      <c r="M38" s="20">
        <f t="shared" si="3"/>
        <v>0.3688</v>
      </c>
      <c r="N38" s="20">
        <f t="shared" si="3"/>
        <v>0</v>
      </c>
      <c r="O38" s="20">
        <f t="shared" si="3"/>
        <v>0</v>
      </c>
      <c r="P38" s="20">
        <f t="shared" si="3"/>
        <v>0</v>
      </c>
      <c r="Q38" s="20">
        <f t="shared" si="3"/>
        <v>0.022</v>
      </c>
      <c r="R38" s="20">
        <f t="shared" si="3"/>
        <v>0.455</v>
      </c>
      <c r="S38" s="20">
        <f t="shared" si="3"/>
        <v>0.08</v>
      </c>
      <c r="T38" s="20">
        <f t="shared" si="3"/>
        <v>0.118</v>
      </c>
      <c r="U38" s="20">
        <f t="shared" si="3"/>
        <v>0</v>
      </c>
      <c r="V38" s="20">
        <f t="shared" si="3"/>
        <v>0</v>
      </c>
      <c r="W38" s="20">
        <f t="shared" si="3"/>
        <v>0</v>
      </c>
      <c r="X38" s="20">
        <f t="shared" si="3"/>
        <v>0</v>
      </c>
      <c r="Y38" s="20">
        <f t="shared" si="3"/>
        <v>0</v>
      </c>
      <c r="Z38" s="20">
        <f t="shared" si="3"/>
        <v>0</v>
      </c>
      <c r="AA38" s="20">
        <f t="shared" si="3"/>
        <v>0</v>
      </c>
      <c r="AB38" s="20">
        <f t="shared" si="3"/>
        <v>0</v>
      </c>
      <c r="AC38" s="20">
        <f t="shared" si="3"/>
        <v>0</v>
      </c>
      <c r="AD38" s="20">
        <f t="shared" si="3"/>
        <v>0</v>
      </c>
      <c r="AE38" s="20">
        <f t="shared" si="3"/>
        <v>0.03</v>
      </c>
      <c r="AF38" s="20">
        <f t="shared" si="3"/>
        <v>0</v>
      </c>
      <c r="AG38" s="20">
        <f t="shared" si="3"/>
        <v>0</v>
      </c>
      <c r="AH38" s="20">
        <f t="shared" si="3"/>
        <v>0</v>
      </c>
      <c r="AI38" s="20">
        <f t="shared" si="3"/>
        <v>0</v>
      </c>
      <c r="AJ38" s="20">
        <f t="shared" si="3"/>
        <v>0</v>
      </c>
      <c r="AK38" s="20">
        <f t="shared" si="3"/>
        <v>0</v>
      </c>
      <c r="AL38" s="20">
        <f t="shared" si="3"/>
        <v>0</v>
      </c>
      <c r="AM38" s="20">
        <f t="shared" si="3"/>
        <v>0.065</v>
      </c>
      <c r="AN38" s="21">
        <f t="shared" si="3"/>
        <v>0</v>
      </c>
    </row>
    <row r="39" spans="1:40" ht="13.5" thickBot="1">
      <c r="A39" s="17" t="s">
        <v>108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9"/>
    </row>
    <row r="40" spans="1:40" ht="12.75">
      <c r="A40" s="8" t="s">
        <v>42</v>
      </c>
      <c r="B40" s="23">
        <v>13.3286</v>
      </c>
      <c r="C40" s="24">
        <v>17.0642</v>
      </c>
      <c r="D40" s="24">
        <v>1.6412</v>
      </c>
      <c r="E40" s="24">
        <v>16.804</v>
      </c>
      <c r="F40" s="24">
        <v>55.406</v>
      </c>
      <c r="G40" s="24">
        <v>3.313</v>
      </c>
      <c r="H40" s="24">
        <v>0.173</v>
      </c>
      <c r="I40" s="24">
        <v>7.6851</v>
      </c>
      <c r="J40" s="24">
        <v>0.7722</v>
      </c>
      <c r="K40" s="24"/>
      <c r="L40" s="24">
        <v>165.4205</v>
      </c>
      <c r="M40" s="24">
        <v>0.3384</v>
      </c>
      <c r="N40" s="24"/>
      <c r="O40" s="24">
        <v>0.0958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5"/>
      <c r="AL40" s="26"/>
      <c r="AM40" s="26"/>
      <c r="AN40" s="27"/>
    </row>
    <row r="41" spans="1:40" ht="12.75">
      <c r="A41" s="9" t="s">
        <v>59</v>
      </c>
      <c r="B41" s="28">
        <v>5.5986</v>
      </c>
      <c r="C41" s="1">
        <v>7.5692</v>
      </c>
      <c r="D41" s="1">
        <v>0.6864</v>
      </c>
      <c r="E41" s="1">
        <v>1.0372</v>
      </c>
      <c r="F41" s="1">
        <v>25.733</v>
      </c>
      <c r="G41" s="1">
        <v>3.9001</v>
      </c>
      <c r="H41" s="1">
        <v>0.0653</v>
      </c>
      <c r="I41" s="1">
        <v>1.0726</v>
      </c>
      <c r="J41" s="1">
        <v>0.425</v>
      </c>
      <c r="K41" s="1"/>
      <c r="L41" s="1">
        <v>3.531</v>
      </c>
      <c r="M41" s="1">
        <v>0.1053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4"/>
      <c r="AM41" s="4"/>
      <c r="AN41" s="29"/>
    </row>
    <row r="42" spans="1:40" ht="12.75">
      <c r="A42" s="9" t="s">
        <v>68</v>
      </c>
      <c r="B42" s="28">
        <v>4.1327</v>
      </c>
      <c r="C42" s="1">
        <v>5.1196</v>
      </c>
      <c r="D42" s="1">
        <v>0.529</v>
      </c>
      <c r="E42" s="1">
        <v>5.2178</v>
      </c>
      <c r="F42" s="1">
        <v>4.503</v>
      </c>
      <c r="G42" s="1">
        <v>0.9911</v>
      </c>
      <c r="H42" s="1">
        <v>0.405</v>
      </c>
      <c r="I42" s="1">
        <v>0.661</v>
      </c>
      <c r="J42" s="1">
        <v>0.318</v>
      </c>
      <c r="K42" s="1"/>
      <c r="L42" s="1">
        <v>0.8626</v>
      </c>
      <c r="M42" s="1">
        <v>0.0915</v>
      </c>
      <c r="N42" s="1"/>
      <c r="O42" s="1">
        <v>0.015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"/>
      <c r="AL42" s="4"/>
      <c r="AM42" s="4"/>
      <c r="AN42" s="29"/>
    </row>
    <row r="43" spans="1:40" ht="12.75">
      <c r="A43" s="9" t="s">
        <v>69</v>
      </c>
      <c r="B43" s="28">
        <v>68.5837</v>
      </c>
      <c r="C43" s="1">
        <v>89.407</v>
      </c>
      <c r="D43" s="1">
        <v>3.814</v>
      </c>
      <c r="E43" s="1">
        <v>112.2421</v>
      </c>
      <c r="F43" s="1">
        <v>500.561</v>
      </c>
      <c r="G43" s="1">
        <v>22.209</v>
      </c>
      <c r="H43" s="1">
        <v>0.854</v>
      </c>
      <c r="I43" s="1">
        <v>44.418</v>
      </c>
      <c r="J43" s="1">
        <v>2.136</v>
      </c>
      <c r="K43" s="1"/>
      <c r="L43" s="1">
        <v>1520.476</v>
      </c>
      <c r="M43" s="1">
        <v>4.819</v>
      </c>
      <c r="N43" s="1"/>
      <c r="O43" s="1"/>
      <c r="P43" s="1"/>
      <c r="Q43" s="1">
        <v>0.034</v>
      </c>
      <c r="R43" s="1">
        <v>0.282</v>
      </c>
      <c r="S43" s="1">
        <v>0.034</v>
      </c>
      <c r="T43" s="1">
        <v>0.026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4"/>
      <c r="AM43" s="4"/>
      <c r="AN43" s="29"/>
    </row>
    <row r="44" spans="1:40" ht="12.75">
      <c r="A44" s="9" t="s">
        <v>70</v>
      </c>
      <c r="B44" s="28">
        <v>8.4782</v>
      </c>
      <c r="C44" s="1">
        <v>7.8265</v>
      </c>
      <c r="D44" s="1">
        <v>2.8023</v>
      </c>
      <c r="E44" s="1">
        <v>4.1386</v>
      </c>
      <c r="F44" s="1">
        <v>48.747</v>
      </c>
      <c r="G44" s="1">
        <v>0.015</v>
      </c>
      <c r="H44" s="1"/>
      <c r="I44" s="1">
        <v>0.007</v>
      </c>
      <c r="J44" s="1"/>
      <c r="K44" s="1"/>
      <c r="L44" s="1"/>
      <c r="M44" s="1">
        <v>0.0701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"/>
      <c r="AL44" s="4"/>
      <c r="AM44" s="4"/>
      <c r="AN44" s="29"/>
    </row>
    <row r="45" spans="1:40" ht="13.5" thickBot="1">
      <c r="A45" s="22" t="s">
        <v>76</v>
      </c>
      <c r="B45" s="30">
        <v>31.8692</v>
      </c>
      <c r="C45" s="31">
        <v>26.262</v>
      </c>
      <c r="D45" s="31">
        <v>5.4</v>
      </c>
      <c r="E45" s="31">
        <v>36.2884</v>
      </c>
      <c r="F45" s="31">
        <v>101.182</v>
      </c>
      <c r="G45" s="31">
        <v>1.651</v>
      </c>
      <c r="H45" s="31">
        <v>0.3932</v>
      </c>
      <c r="I45" s="31">
        <v>22.8751</v>
      </c>
      <c r="J45" s="31">
        <v>3.119</v>
      </c>
      <c r="K45" s="31"/>
      <c r="L45" s="31">
        <v>157.484</v>
      </c>
      <c r="M45" s="31">
        <v>0.5801</v>
      </c>
      <c r="N45" s="31"/>
      <c r="O45" s="31">
        <v>0.483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2"/>
      <c r="AL45" s="33"/>
      <c r="AM45" s="33"/>
      <c r="AN45" s="34"/>
    </row>
    <row r="46" spans="1:40" ht="13.5" thickBot="1">
      <c r="A46" s="37" t="s">
        <v>103</v>
      </c>
      <c r="B46" s="36">
        <f>SUM(B40:B45)</f>
        <v>131.99099999999999</v>
      </c>
      <c r="C46" s="20">
        <f aca="true" t="shared" si="4" ref="C46:AN46">SUM(C40:C45)</f>
        <v>153.24849999999998</v>
      </c>
      <c r="D46" s="20">
        <f t="shared" si="4"/>
        <v>14.8729</v>
      </c>
      <c r="E46" s="20">
        <f t="shared" si="4"/>
        <v>175.72809999999998</v>
      </c>
      <c r="F46" s="20">
        <f t="shared" si="4"/>
        <v>736.132</v>
      </c>
      <c r="G46" s="20">
        <f t="shared" si="4"/>
        <v>32.0792</v>
      </c>
      <c r="H46" s="20">
        <f t="shared" si="4"/>
        <v>1.8905</v>
      </c>
      <c r="I46" s="20">
        <f t="shared" si="4"/>
        <v>76.7188</v>
      </c>
      <c r="J46" s="20">
        <f t="shared" si="4"/>
        <v>6.770200000000001</v>
      </c>
      <c r="K46" s="20">
        <f t="shared" si="4"/>
        <v>0</v>
      </c>
      <c r="L46" s="20">
        <f t="shared" si="4"/>
        <v>1847.7741</v>
      </c>
      <c r="M46" s="20">
        <f t="shared" si="4"/>
        <v>6.0043999999999995</v>
      </c>
      <c r="N46" s="20">
        <f t="shared" si="4"/>
        <v>0</v>
      </c>
      <c r="O46" s="20">
        <f t="shared" si="4"/>
        <v>0.5938</v>
      </c>
      <c r="P46" s="20">
        <f t="shared" si="4"/>
        <v>0</v>
      </c>
      <c r="Q46" s="20">
        <f t="shared" si="4"/>
        <v>0.034</v>
      </c>
      <c r="R46" s="20">
        <f t="shared" si="4"/>
        <v>0.282</v>
      </c>
      <c r="S46" s="20">
        <f t="shared" si="4"/>
        <v>0.034</v>
      </c>
      <c r="T46" s="20">
        <f t="shared" si="4"/>
        <v>0.026</v>
      </c>
      <c r="U46" s="20">
        <f t="shared" si="4"/>
        <v>0</v>
      </c>
      <c r="V46" s="20">
        <f t="shared" si="4"/>
        <v>0</v>
      </c>
      <c r="W46" s="20">
        <f t="shared" si="4"/>
        <v>0</v>
      </c>
      <c r="X46" s="20">
        <f t="shared" si="4"/>
        <v>0</v>
      </c>
      <c r="Y46" s="20">
        <f t="shared" si="4"/>
        <v>0</v>
      </c>
      <c r="Z46" s="20">
        <f t="shared" si="4"/>
        <v>0</v>
      </c>
      <c r="AA46" s="20">
        <f t="shared" si="4"/>
        <v>0</v>
      </c>
      <c r="AB46" s="20">
        <f t="shared" si="4"/>
        <v>0</v>
      </c>
      <c r="AC46" s="20">
        <f t="shared" si="4"/>
        <v>0</v>
      </c>
      <c r="AD46" s="20">
        <f t="shared" si="4"/>
        <v>0</v>
      </c>
      <c r="AE46" s="20">
        <f t="shared" si="4"/>
        <v>0</v>
      </c>
      <c r="AF46" s="20">
        <f t="shared" si="4"/>
        <v>0</v>
      </c>
      <c r="AG46" s="20">
        <f t="shared" si="4"/>
        <v>0</v>
      </c>
      <c r="AH46" s="20">
        <f t="shared" si="4"/>
        <v>0</v>
      </c>
      <c r="AI46" s="20">
        <f t="shared" si="4"/>
        <v>0</v>
      </c>
      <c r="AJ46" s="20">
        <f t="shared" si="4"/>
        <v>0</v>
      </c>
      <c r="AK46" s="20">
        <f t="shared" si="4"/>
        <v>0</v>
      </c>
      <c r="AL46" s="20">
        <f t="shared" si="4"/>
        <v>0</v>
      </c>
      <c r="AM46" s="20">
        <f t="shared" si="4"/>
        <v>0</v>
      </c>
      <c r="AN46" s="21">
        <f t="shared" si="4"/>
        <v>0</v>
      </c>
    </row>
    <row r="47" spans="1:40" ht="13.5" thickBot="1">
      <c r="A47" s="17" t="s">
        <v>109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"/>
    </row>
    <row r="48" spans="1:40" ht="12.75">
      <c r="A48" s="8" t="s">
        <v>48</v>
      </c>
      <c r="B48" s="23">
        <v>7.71</v>
      </c>
      <c r="C48" s="24">
        <v>6.79</v>
      </c>
      <c r="D48" s="24">
        <v>1.02</v>
      </c>
      <c r="E48" s="24">
        <v>16.97</v>
      </c>
      <c r="F48" s="24">
        <v>47.81</v>
      </c>
      <c r="G48" s="24">
        <v>1.31</v>
      </c>
      <c r="H48" s="24">
        <v>0.0648</v>
      </c>
      <c r="I48" s="24">
        <v>3.359</v>
      </c>
      <c r="J48" s="24">
        <v>0.405</v>
      </c>
      <c r="K48" s="24">
        <v>52.26</v>
      </c>
      <c r="L48" s="24">
        <v>62.2276</v>
      </c>
      <c r="M48" s="24">
        <v>0.311</v>
      </c>
      <c r="N48" s="24">
        <v>0.06</v>
      </c>
      <c r="O48" s="24">
        <v>0.04</v>
      </c>
      <c r="P48" s="24"/>
      <c r="Q48" s="24">
        <v>0</v>
      </c>
      <c r="R48" s="24">
        <v>0.02</v>
      </c>
      <c r="S48" s="24">
        <v>0</v>
      </c>
      <c r="T48" s="24">
        <v>0.02</v>
      </c>
      <c r="U48" s="24">
        <v>0</v>
      </c>
      <c r="V48" s="24">
        <v>0</v>
      </c>
      <c r="W48" s="24">
        <v>0</v>
      </c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5"/>
      <c r="AL48" s="26"/>
      <c r="AM48" s="26"/>
      <c r="AN48" s="27"/>
    </row>
    <row r="49" spans="1:40" ht="12.75">
      <c r="A49" s="9" t="s">
        <v>65</v>
      </c>
      <c r="B49" s="28">
        <v>11.028</v>
      </c>
      <c r="C49" s="1">
        <v>3.296</v>
      </c>
      <c r="D49" s="1">
        <v>0.825</v>
      </c>
      <c r="E49" s="1">
        <v>8.664</v>
      </c>
      <c r="F49" s="1">
        <v>11.322</v>
      </c>
      <c r="G49" s="1">
        <v>0.5743</v>
      </c>
      <c r="H49" s="1"/>
      <c r="I49" s="1"/>
      <c r="J49" s="1"/>
      <c r="K49" s="1"/>
      <c r="L49" s="1"/>
      <c r="M49" s="1">
        <v>0.019</v>
      </c>
      <c r="N49" s="1">
        <v>0.124</v>
      </c>
      <c r="O49" s="1">
        <v>1.019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"/>
      <c r="AL49" s="4"/>
      <c r="AM49" s="4"/>
      <c r="AN49" s="29"/>
    </row>
    <row r="50" spans="1:40" ht="12.75">
      <c r="A50" s="9" t="s">
        <v>81</v>
      </c>
      <c r="B50" s="28">
        <v>4.3331</v>
      </c>
      <c r="C50" s="1">
        <v>3.382</v>
      </c>
      <c r="D50" s="1">
        <v>0.395</v>
      </c>
      <c r="E50" s="1">
        <v>6.4695</v>
      </c>
      <c r="F50" s="1"/>
      <c r="G50" s="1">
        <v>0.02</v>
      </c>
      <c r="H50" s="1">
        <v>0</v>
      </c>
      <c r="I50" s="1">
        <v>0.01</v>
      </c>
      <c r="J50" s="1"/>
      <c r="K50" s="1">
        <v>0.61</v>
      </c>
      <c r="L50" s="1">
        <v>6.7968</v>
      </c>
      <c r="M50" s="1">
        <v>0.0858</v>
      </c>
      <c r="N50" s="1">
        <v>0.0979</v>
      </c>
      <c r="O50" s="1">
        <v>0.1342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"/>
      <c r="AL50" s="4"/>
      <c r="AM50" s="4"/>
      <c r="AN50" s="29"/>
    </row>
    <row r="51" spans="1:40" ht="13.5" thickBot="1">
      <c r="A51" s="22" t="s">
        <v>86</v>
      </c>
      <c r="B51" s="30">
        <v>13.463</v>
      </c>
      <c r="C51" s="31">
        <v>31.366</v>
      </c>
      <c r="D51" s="31">
        <v>7.748</v>
      </c>
      <c r="E51" s="31">
        <v>22.0974</v>
      </c>
      <c r="F51" s="31"/>
      <c r="G51" s="31">
        <v>4.301</v>
      </c>
      <c r="H51" s="31">
        <v>0.457</v>
      </c>
      <c r="I51" s="31">
        <v>19.978</v>
      </c>
      <c r="J51" s="31">
        <v>7.087</v>
      </c>
      <c r="K51" s="31">
        <v>94.4</v>
      </c>
      <c r="L51" s="31">
        <v>531.748</v>
      </c>
      <c r="M51" s="31">
        <v>0.5406</v>
      </c>
      <c r="N51" s="31">
        <v>0.2033</v>
      </c>
      <c r="O51" s="31">
        <v>8.821</v>
      </c>
      <c r="P51" s="31">
        <v>0.342</v>
      </c>
      <c r="Q51" s="31">
        <v>0.025</v>
      </c>
      <c r="R51" s="31">
        <v>0.128</v>
      </c>
      <c r="S51" s="31">
        <v>0.01</v>
      </c>
      <c r="T51" s="31">
        <v>0.094</v>
      </c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2"/>
      <c r="AL51" s="33"/>
      <c r="AM51" s="33"/>
      <c r="AN51" s="34"/>
    </row>
    <row r="52" spans="1:40" ht="13.5" thickBot="1">
      <c r="A52" s="37" t="s">
        <v>103</v>
      </c>
      <c r="B52" s="36">
        <f>SUM(B48:B51)</f>
        <v>36.5341</v>
      </c>
      <c r="C52" s="20">
        <f aca="true" t="shared" si="5" ref="C52:AN52">SUM(C48:C51)</f>
        <v>44.834</v>
      </c>
      <c r="D52" s="20">
        <f t="shared" si="5"/>
        <v>9.988</v>
      </c>
      <c r="E52" s="20">
        <f t="shared" si="5"/>
        <v>54.2009</v>
      </c>
      <c r="F52" s="20">
        <f t="shared" si="5"/>
        <v>59.132000000000005</v>
      </c>
      <c r="G52" s="20">
        <f t="shared" si="5"/>
        <v>6.2053</v>
      </c>
      <c r="H52" s="20">
        <f t="shared" si="5"/>
        <v>0.5218</v>
      </c>
      <c r="I52" s="20">
        <f t="shared" si="5"/>
        <v>23.347</v>
      </c>
      <c r="J52" s="20">
        <f t="shared" si="5"/>
        <v>7.492</v>
      </c>
      <c r="K52" s="20">
        <f t="shared" si="5"/>
        <v>147.27</v>
      </c>
      <c r="L52" s="20">
        <f t="shared" si="5"/>
        <v>600.7724000000001</v>
      </c>
      <c r="M52" s="20">
        <f t="shared" si="5"/>
        <v>0.9563999999999999</v>
      </c>
      <c r="N52" s="20">
        <f t="shared" si="5"/>
        <v>0.48519999999999996</v>
      </c>
      <c r="O52" s="20">
        <f t="shared" si="5"/>
        <v>10.014199999999999</v>
      </c>
      <c r="P52" s="20">
        <f t="shared" si="5"/>
        <v>0.342</v>
      </c>
      <c r="Q52" s="20">
        <f t="shared" si="5"/>
        <v>0.025</v>
      </c>
      <c r="R52" s="20">
        <f t="shared" si="5"/>
        <v>0.148</v>
      </c>
      <c r="S52" s="20">
        <f t="shared" si="5"/>
        <v>0.01</v>
      </c>
      <c r="T52" s="20">
        <f t="shared" si="5"/>
        <v>0.114</v>
      </c>
      <c r="U52" s="20">
        <f t="shared" si="5"/>
        <v>0</v>
      </c>
      <c r="V52" s="20">
        <f t="shared" si="5"/>
        <v>0</v>
      </c>
      <c r="W52" s="20">
        <f t="shared" si="5"/>
        <v>0</v>
      </c>
      <c r="X52" s="20">
        <f t="shared" si="5"/>
        <v>0</v>
      </c>
      <c r="Y52" s="20">
        <f t="shared" si="5"/>
        <v>0</v>
      </c>
      <c r="Z52" s="20">
        <f t="shared" si="5"/>
        <v>0</v>
      </c>
      <c r="AA52" s="20">
        <f t="shared" si="5"/>
        <v>0</v>
      </c>
      <c r="AB52" s="20">
        <f t="shared" si="5"/>
        <v>0</v>
      </c>
      <c r="AC52" s="20">
        <f t="shared" si="5"/>
        <v>0</v>
      </c>
      <c r="AD52" s="20">
        <f t="shared" si="5"/>
        <v>0</v>
      </c>
      <c r="AE52" s="20">
        <f t="shared" si="5"/>
        <v>0</v>
      </c>
      <c r="AF52" s="20">
        <f t="shared" si="5"/>
        <v>0</v>
      </c>
      <c r="AG52" s="20">
        <f t="shared" si="5"/>
        <v>0</v>
      </c>
      <c r="AH52" s="20">
        <f t="shared" si="5"/>
        <v>0</v>
      </c>
      <c r="AI52" s="20">
        <f t="shared" si="5"/>
        <v>0</v>
      </c>
      <c r="AJ52" s="20">
        <f t="shared" si="5"/>
        <v>0</v>
      </c>
      <c r="AK52" s="20">
        <f t="shared" si="5"/>
        <v>0</v>
      </c>
      <c r="AL52" s="20">
        <f t="shared" si="5"/>
        <v>0</v>
      </c>
      <c r="AM52" s="20">
        <f t="shared" si="5"/>
        <v>0</v>
      </c>
      <c r="AN52" s="21">
        <f t="shared" si="5"/>
        <v>0</v>
      </c>
    </row>
    <row r="53" spans="1:40" ht="13.5" thickBot="1">
      <c r="A53" s="17" t="s">
        <v>110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9"/>
    </row>
    <row r="54" spans="1:40" ht="12.75">
      <c r="A54" s="8" t="s">
        <v>62</v>
      </c>
      <c r="B54" s="23">
        <v>45.505</v>
      </c>
      <c r="C54" s="24">
        <v>75.5</v>
      </c>
      <c r="D54" s="24">
        <v>10.698</v>
      </c>
      <c r="E54" s="24">
        <v>63.335</v>
      </c>
      <c r="F54" s="24">
        <v>267.39</v>
      </c>
      <c r="G54" s="24">
        <v>27.72</v>
      </c>
      <c r="H54" s="24">
        <v>1.046</v>
      </c>
      <c r="I54" s="24">
        <v>32.971</v>
      </c>
      <c r="J54" s="24">
        <v>11.016</v>
      </c>
      <c r="K54" s="24"/>
      <c r="L54" s="24">
        <v>394.16</v>
      </c>
      <c r="M54" s="24">
        <v>1.319</v>
      </c>
      <c r="N54" s="24"/>
      <c r="O54" s="24"/>
      <c r="P54" s="24"/>
      <c r="Q54" s="24">
        <v>0</v>
      </c>
      <c r="R54" s="24"/>
      <c r="S54" s="24"/>
      <c r="T54" s="24"/>
      <c r="U54" s="24"/>
      <c r="V54" s="24"/>
      <c r="W54" s="24"/>
      <c r="X54" s="24"/>
      <c r="Y54" s="24"/>
      <c r="Z54" s="24">
        <v>0</v>
      </c>
      <c r="AA54" s="24">
        <v>0</v>
      </c>
      <c r="AB54" s="24"/>
      <c r="AC54" s="24"/>
      <c r="AD54" s="24"/>
      <c r="AE54" s="24"/>
      <c r="AF54" s="24"/>
      <c r="AG54" s="24"/>
      <c r="AH54" s="24"/>
      <c r="AI54" s="24"/>
      <c r="AJ54" s="24">
        <v>30.72</v>
      </c>
      <c r="AK54" s="25"/>
      <c r="AL54" s="26"/>
      <c r="AM54" s="26"/>
      <c r="AN54" s="27"/>
    </row>
    <row r="55" spans="1:40" ht="12.75">
      <c r="A55" s="9" t="s">
        <v>71</v>
      </c>
      <c r="B55" s="28">
        <v>38.356</v>
      </c>
      <c r="C55" s="1">
        <v>21.045</v>
      </c>
      <c r="D55" s="1">
        <v>3.443</v>
      </c>
      <c r="E55" s="1">
        <v>78.89</v>
      </c>
      <c r="F55" s="1">
        <v>183.955</v>
      </c>
      <c r="G55" s="1">
        <v>10.413</v>
      </c>
      <c r="H55" s="1">
        <v>0.345</v>
      </c>
      <c r="I55" s="1">
        <v>4.31</v>
      </c>
      <c r="J55" s="1">
        <v>2.464</v>
      </c>
      <c r="K55" s="1"/>
      <c r="L55" s="1">
        <v>349.24</v>
      </c>
      <c r="M55" s="1">
        <v>0.4355</v>
      </c>
      <c r="N55" s="1"/>
      <c r="O55" s="1">
        <v>55.45</v>
      </c>
      <c r="P55" s="1"/>
      <c r="Q55" s="1">
        <v>0</v>
      </c>
      <c r="R55" s="1">
        <v>0.06</v>
      </c>
      <c r="S55" s="1"/>
      <c r="T55" s="1"/>
      <c r="U55" s="1"/>
      <c r="V55" s="1">
        <v>0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3"/>
      <c r="AL55" s="4"/>
      <c r="AM55" s="4"/>
      <c r="AN55" s="29"/>
    </row>
    <row r="56" spans="1:40" ht="12.75">
      <c r="A56" s="9" t="s">
        <v>75</v>
      </c>
      <c r="B56" s="28">
        <v>3.41</v>
      </c>
      <c r="C56" s="1">
        <v>8.77</v>
      </c>
      <c r="D56" s="1">
        <v>1.17</v>
      </c>
      <c r="E56" s="1">
        <v>2.82</v>
      </c>
      <c r="F56" s="1">
        <v>19.66</v>
      </c>
      <c r="G56" s="1">
        <v>4.7</v>
      </c>
      <c r="H56" s="1">
        <v>1.02</v>
      </c>
      <c r="I56" s="1">
        <v>2.534</v>
      </c>
      <c r="J56" s="1">
        <v>1.07</v>
      </c>
      <c r="K56" s="1"/>
      <c r="L56" s="1">
        <v>36.06</v>
      </c>
      <c r="M56" s="1">
        <v>0.001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"/>
      <c r="AL56" s="4"/>
      <c r="AM56" s="4"/>
      <c r="AN56" s="29"/>
    </row>
    <row r="57" spans="1:40" ht="13.5" thickBot="1">
      <c r="A57" s="22" t="s">
        <v>87</v>
      </c>
      <c r="B57" s="30">
        <v>16.535</v>
      </c>
      <c r="C57" s="31">
        <v>23.232</v>
      </c>
      <c r="D57" s="31">
        <v>6.272</v>
      </c>
      <c r="E57" s="31">
        <v>23.341</v>
      </c>
      <c r="F57" s="31">
        <v>89.791</v>
      </c>
      <c r="G57" s="31">
        <v>15.084</v>
      </c>
      <c r="H57" s="31">
        <v>0.08</v>
      </c>
      <c r="I57" s="31">
        <v>1.44</v>
      </c>
      <c r="J57" s="31">
        <v>15.491</v>
      </c>
      <c r="K57" s="31"/>
      <c r="L57" s="31">
        <v>380.8</v>
      </c>
      <c r="M57" s="31">
        <v>0.2356</v>
      </c>
      <c r="N57" s="31"/>
      <c r="O57" s="31">
        <v>0.03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  <c r="AL57" s="33"/>
      <c r="AM57" s="33"/>
      <c r="AN57" s="34"/>
    </row>
    <row r="58" spans="1:40" ht="13.5" thickBot="1">
      <c r="A58" s="37" t="s">
        <v>103</v>
      </c>
      <c r="B58" s="36">
        <f>SUM(B54:B57)</f>
        <v>103.806</v>
      </c>
      <c r="C58" s="20">
        <f aca="true" t="shared" si="6" ref="C58:AN58">SUM(C54:C57)</f>
        <v>128.547</v>
      </c>
      <c r="D58" s="20">
        <f t="shared" si="6"/>
        <v>21.583</v>
      </c>
      <c r="E58" s="20">
        <f t="shared" si="6"/>
        <v>168.386</v>
      </c>
      <c r="F58" s="20">
        <f t="shared" si="6"/>
        <v>560.796</v>
      </c>
      <c r="G58" s="20">
        <f t="shared" si="6"/>
        <v>57.917</v>
      </c>
      <c r="H58" s="20">
        <f t="shared" si="6"/>
        <v>2.491</v>
      </c>
      <c r="I58" s="20">
        <f t="shared" si="6"/>
        <v>41.254999999999995</v>
      </c>
      <c r="J58" s="20">
        <f t="shared" si="6"/>
        <v>30.041</v>
      </c>
      <c r="K58" s="20">
        <f t="shared" si="6"/>
        <v>0</v>
      </c>
      <c r="L58" s="20">
        <f t="shared" si="6"/>
        <v>1160.26</v>
      </c>
      <c r="M58" s="20">
        <f t="shared" si="6"/>
        <v>1.9910999999999999</v>
      </c>
      <c r="N58" s="20">
        <f t="shared" si="6"/>
        <v>0</v>
      </c>
      <c r="O58" s="20">
        <f t="shared" si="6"/>
        <v>55.480000000000004</v>
      </c>
      <c r="P58" s="20">
        <f t="shared" si="6"/>
        <v>0</v>
      </c>
      <c r="Q58" s="20">
        <f t="shared" si="6"/>
        <v>0</v>
      </c>
      <c r="R58" s="20">
        <f t="shared" si="6"/>
        <v>0.06</v>
      </c>
      <c r="S58" s="20">
        <f t="shared" si="6"/>
        <v>0</v>
      </c>
      <c r="T58" s="20">
        <f t="shared" si="6"/>
        <v>0</v>
      </c>
      <c r="U58" s="20">
        <f t="shared" si="6"/>
        <v>0</v>
      </c>
      <c r="V58" s="20">
        <f t="shared" si="6"/>
        <v>0</v>
      </c>
      <c r="W58" s="20">
        <f t="shared" si="6"/>
        <v>0</v>
      </c>
      <c r="X58" s="20">
        <f t="shared" si="6"/>
        <v>0</v>
      </c>
      <c r="Y58" s="20">
        <f t="shared" si="6"/>
        <v>0</v>
      </c>
      <c r="Z58" s="20">
        <f t="shared" si="6"/>
        <v>0</v>
      </c>
      <c r="AA58" s="20">
        <f t="shared" si="6"/>
        <v>0</v>
      </c>
      <c r="AB58" s="20">
        <f t="shared" si="6"/>
        <v>0</v>
      </c>
      <c r="AC58" s="20">
        <f t="shared" si="6"/>
        <v>0</v>
      </c>
      <c r="AD58" s="20">
        <f t="shared" si="6"/>
        <v>0</v>
      </c>
      <c r="AE58" s="20">
        <f t="shared" si="6"/>
        <v>0</v>
      </c>
      <c r="AF58" s="20">
        <f t="shared" si="6"/>
        <v>0</v>
      </c>
      <c r="AG58" s="20">
        <f t="shared" si="6"/>
        <v>0</v>
      </c>
      <c r="AH58" s="20">
        <f t="shared" si="6"/>
        <v>0</v>
      </c>
      <c r="AI58" s="20">
        <f t="shared" si="6"/>
        <v>0</v>
      </c>
      <c r="AJ58" s="20">
        <f t="shared" si="6"/>
        <v>30.72</v>
      </c>
      <c r="AK58" s="20">
        <f t="shared" si="6"/>
        <v>0</v>
      </c>
      <c r="AL58" s="20">
        <f t="shared" si="6"/>
        <v>0</v>
      </c>
      <c r="AM58" s="20">
        <f t="shared" si="6"/>
        <v>0</v>
      </c>
      <c r="AN58" s="21">
        <f t="shared" si="6"/>
        <v>0</v>
      </c>
    </row>
    <row r="59" spans="1:40" ht="13.5" thickBot="1">
      <c r="A59" s="17" t="s">
        <v>111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9"/>
    </row>
    <row r="60" spans="1:40" ht="12.75">
      <c r="A60" s="8" t="s">
        <v>40</v>
      </c>
      <c r="B60" s="23">
        <v>6.989</v>
      </c>
      <c r="C60" s="24">
        <v>8.142</v>
      </c>
      <c r="D60" s="24">
        <v>0.959</v>
      </c>
      <c r="E60" s="24">
        <v>12.111</v>
      </c>
      <c r="F60" s="24">
        <v>10.728</v>
      </c>
      <c r="G60" s="24">
        <v>1.464</v>
      </c>
      <c r="H60" s="24">
        <v>0.054</v>
      </c>
      <c r="I60" s="24">
        <v>4.912</v>
      </c>
      <c r="J60" s="24">
        <v>0.745</v>
      </c>
      <c r="K60" s="24">
        <v>23.8</v>
      </c>
      <c r="L60" s="24">
        <v>46.44</v>
      </c>
      <c r="M60" s="24">
        <v>0.0636</v>
      </c>
      <c r="N60" s="24">
        <v>0.03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5"/>
      <c r="AL60" s="26"/>
      <c r="AM60" s="26"/>
      <c r="AN60" s="27"/>
    </row>
    <row r="61" spans="1:40" ht="12.75">
      <c r="A61" s="9" t="s">
        <v>45</v>
      </c>
      <c r="B61" s="28">
        <v>2.328</v>
      </c>
      <c r="C61" s="1">
        <v>4.294</v>
      </c>
      <c r="D61" s="1">
        <v>1.621</v>
      </c>
      <c r="E61" s="1">
        <v>2.107</v>
      </c>
      <c r="F61" s="1">
        <v>14.91</v>
      </c>
      <c r="G61" s="1">
        <v>0.811</v>
      </c>
      <c r="H61" s="1">
        <v>0.086</v>
      </c>
      <c r="I61" s="1">
        <v>2.504</v>
      </c>
      <c r="J61" s="1">
        <v>1.398</v>
      </c>
      <c r="K61" s="1">
        <v>14.55</v>
      </c>
      <c r="L61" s="1">
        <v>23.655</v>
      </c>
      <c r="M61" s="1">
        <v>0.06</v>
      </c>
      <c r="N61" s="1">
        <v>0.01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3"/>
      <c r="AL61" s="4"/>
      <c r="AM61" s="4"/>
      <c r="AN61" s="29"/>
    </row>
    <row r="62" spans="1:40" ht="12.75">
      <c r="A62" s="9" t="s">
        <v>63</v>
      </c>
      <c r="B62" s="28">
        <v>4.542</v>
      </c>
      <c r="C62" s="1">
        <v>3.56</v>
      </c>
      <c r="D62" s="1">
        <v>0.513</v>
      </c>
      <c r="E62" s="1">
        <v>2.537</v>
      </c>
      <c r="F62" s="1">
        <v>9.419</v>
      </c>
      <c r="G62" s="1">
        <v>0.732</v>
      </c>
      <c r="H62" s="1">
        <v>0.0272</v>
      </c>
      <c r="I62" s="1">
        <v>1.403</v>
      </c>
      <c r="J62" s="1">
        <v>0.282</v>
      </c>
      <c r="K62" s="1">
        <v>4.99</v>
      </c>
      <c r="L62" s="1">
        <v>22.7</v>
      </c>
      <c r="M62" s="1">
        <v>0.015</v>
      </c>
      <c r="N62" s="1"/>
      <c r="O62" s="1">
        <v>0.025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3"/>
      <c r="AL62" s="4"/>
      <c r="AM62" s="4"/>
      <c r="AN62" s="29"/>
    </row>
    <row r="63" spans="1:40" ht="12.75">
      <c r="A63" s="9" t="s">
        <v>90</v>
      </c>
      <c r="B63" s="28">
        <v>40.214</v>
      </c>
      <c r="C63" s="1">
        <v>30.978</v>
      </c>
      <c r="D63" s="1">
        <v>3.323</v>
      </c>
      <c r="E63" s="1">
        <v>73.385</v>
      </c>
      <c r="F63" s="1">
        <v>166.142</v>
      </c>
      <c r="G63" s="1">
        <v>6.58</v>
      </c>
      <c r="H63" s="1">
        <v>0.76</v>
      </c>
      <c r="I63" s="1">
        <v>7.8</v>
      </c>
      <c r="J63" s="1">
        <v>2.25</v>
      </c>
      <c r="K63" s="1">
        <v>151.39</v>
      </c>
      <c r="L63" s="1">
        <v>1130.13</v>
      </c>
      <c r="M63" s="1">
        <v>0.738</v>
      </c>
      <c r="N63" s="1">
        <v>0.2</v>
      </c>
      <c r="O63" s="1">
        <v>9.87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3"/>
      <c r="AL63" s="4"/>
      <c r="AM63" s="4"/>
      <c r="AN63" s="29"/>
    </row>
    <row r="64" spans="1:40" ht="12.75">
      <c r="A64" s="9" t="s">
        <v>95</v>
      </c>
      <c r="B64" s="28">
        <v>6.377</v>
      </c>
      <c r="C64" s="1">
        <v>17.25</v>
      </c>
      <c r="D64" s="1">
        <v>10.49</v>
      </c>
      <c r="E64" s="1">
        <v>27.094</v>
      </c>
      <c r="F64" s="1">
        <v>70.251</v>
      </c>
      <c r="G64" s="1">
        <v>9.195</v>
      </c>
      <c r="H64" s="1">
        <v>2.4</v>
      </c>
      <c r="I64" s="1">
        <v>58.306</v>
      </c>
      <c r="J64" s="1">
        <v>9.637</v>
      </c>
      <c r="K64" s="1">
        <v>82.906</v>
      </c>
      <c r="L64" s="1">
        <v>154.003</v>
      </c>
      <c r="M64" s="1">
        <v>0.5674</v>
      </c>
      <c r="N64" s="1">
        <v>0.102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3"/>
      <c r="AL64" s="4"/>
      <c r="AM64" s="4"/>
      <c r="AN64" s="29"/>
    </row>
    <row r="65" spans="1:40" ht="13.5" thickBot="1">
      <c r="A65" s="22" t="s">
        <v>96</v>
      </c>
      <c r="B65" s="30">
        <v>4.158</v>
      </c>
      <c r="C65" s="31">
        <v>2.779</v>
      </c>
      <c r="D65" s="31">
        <v>1.452</v>
      </c>
      <c r="E65" s="31">
        <v>1.681</v>
      </c>
      <c r="F65" s="31">
        <v>10.326</v>
      </c>
      <c r="G65" s="31">
        <v>0.578</v>
      </c>
      <c r="H65" s="31">
        <v>0.0097</v>
      </c>
      <c r="I65" s="31">
        <v>1.0902</v>
      </c>
      <c r="J65" s="31">
        <v>1.115</v>
      </c>
      <c r="K65" s="31">
        <v>5.74</v>
      </c>
      <c r="L65" s="31">
        <v>17.21</v>
      </c>
      <c r="M65" s="31">
        <v>0.022</v>
      </c>
      <c r="N65" s="31">
        <v>0.016</v>
      </c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2"/>
      <c r="AL65" s="33"/>
      <c r="AM65" s="33"/>
      <c r="AN65" s="34"/>
    </row>
    <row r="66" spans="1:40" ht="13.5" thickBot="1">
      <c r="A66" s="37" t="s">
        <v>103</v>
      </c>
      <c r="B66" s="36">
        <f>SUM(B60:B65)</f>
        <v>64.608</v>
      </c>
      <c r="C66" s="20">
        <f aca="true" t="shared" si="7" ref="C66:AN66">SUM(C60:C65)</f>
        <v>67.003</v>
      </c>
      <c r="D66" s="20">
        <f t="shared" si="7"/>
        <v>18.357999999999997</v>
      </c>
      <c r="E66" s="20">
        <f t="shared" si="7"/>
        <v>118.915</v>
      </c>
      <c r="F66" s="20">
        <f t="shared" si="7"/>
        <v>281.77600000000007</v>
      </c>
      <c r="G66" s="20">
        <f t="shared" si="7"/>
        <v>19.36</v>
      </c>
      <c r="H66" s="20">
        <f t="shared" si="7"/>
        <v>3.3369</v>
      </c>
      <c r="I66" s="20">
        <f t="shared" si="7"/>
        <v>76.0152</v>
      </c>
      <c r="J66" s="20">
        <f t="shared" si="7"/>
        <v>15.427000000000001</v>
      </c>
      <c r="K66" s="20">
        <f t="shared" si="7"/>
        <v>283.376</v>
      </c>
      <c r="L66" s="20">
        <f t="shared" si="7"/>
        <v>1394.1380000000001</v>
      </c>
      <c r="M66" s="20">
        <f t="shared" si="7"/>
        <v>1.466</v>
      </c>
      <c r="N66" s="20">
        <f t="shared" si="7"/>
        <v>0.35800000000000004</v>
      </c>
      <c r="O66" s="20">
        <f t="shared" si="7"/>
        <v>9.895</v>
      </c>
      <c r="P66" s="20">
        <f t="shared" si="7"/>
        <v>0</v>
      </c>
      <c r="Q66" s="20">
        <f t="shared" si="7"/>
        <v>0</v>
      </c>
      <c r="R66" s="20">
        <f t="shared" si="7"/>
        <v>0</v>
      </c>
      <c r="S66" s="20">
        <f t="shared" si="7"/>
        <v>0</v>
      </c>
      <c r="T66" s="20">
        <f t="shared" si="7"/>
        <v>0</v>
      </c>
      <c r="U66" s="20">
        <f t="shared" si="7"/>
        <v>0</v>
      </c>
      <c r="V66" s="20">
        <f t="shared" si="7"/>
        <v>0</v>
      </c>
      <c r="W66" s="20">
        <f t="shared" si="7"/>
        <v>0</v>
      </c>
      <c r="X66" s="20">
        <f t="shared" si="7"/>
        <v>0</v>
      </c>
      <c r="Y66" s="20">
        <f t="shared" si="7"/>
        <v>0</v>
      </c>
      <c r="Z66" s="20">
        <f t="shared" si="7"/>
        <v>0</v>
      </c>
      <c r="AA66" s="20">
        <f t="shared" si="7"/>
        <v>0</v>
      </c>
      <c r="AB66" s="20">
        <f t="shared" si="7"/>
        <v>0</v>
      </c>
      <c r="AC66" s="20">
        <f t="shared" si="7"/>
        <v>0</v>
      </c>
      <c r="AD66" s="20">
        <f t="shared" si="7"/>
        <v>0</v>
      </c>
      <c r="AE66" s="20">
        <f t="shared" si="7"/>
        <v>0</v>
      </c>
      <c r="AF66" s="20">
        <f t="shared" si="7"/>
        <v>0</v>
      </c>
      <c r="AG66" s="20">
        <f t="shared" si="7"/>
        <v>0</v>
      </c>
      <c r="AH66" s="20">
        <f t="shared" si="7"/>
        <v>0</v>
      </c>
      <c r="AI66" s="20">
        <f t="shared" si="7"/>
        <v>0</v>
      </c>
      <c r="AJ66" s="20">
        <f t="shared" si="7"/>
        <v>0</v>
      </c>
      <c r="AK66" s="20">
        <f t="shared" si="7"/>
        <v>0</v>
      </c>
      <c r="AL66" s="20">
        <f t="shared" si="7"/>
        <v>0</v>
      </c>
      <c r="AM66" s="20">
        <f t="shared" si="7"/>
        <v>0</v>
      </c>
      <c r="AN66" s="21">
        <f t="shared" si="7"/>
        <v>0</v>
      </c>
    </row>
    <row r="67" spans="1:40" ht="13.5" thickBot="1">
      <c r="A67" s="17" t="s">
        <v>112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9"/>
    </row>
    <row r="68" spans="1:40" ht="12.75">
      <c r="A68" s="8" t="s">
        <v>44</v>
      </c>
      <c r="B68" s="23">
        <v>28.414</v>
      </c>
      <c r="C68" s="24">
        <v>22.771</v>
      </c>
      <c r="D68" s="24">
        <v>2.315</v>
      </c>
      <c r="E68" s="24">
        <v>17.2022</v>
      </c>
      <c r="F68" s="24">
        <v>62.973</v>
      </c>
      <c r="G68" s="24">
        <v>13.711</v>
      </c>
      <c r="H68" s="24">
        <v>7.3967</v>
      </c>
      <c r="I68" s="24">
        <v>0.775</v>
      </c>
      <c r="J68" s="24">
        <v>1.476</v>
      </c>
      <c r="K68" s="24">
        <v>13.094</v>
      </c>
      <c r="L68" s="24">
        <v>80.943</v>
      </c>
      <c r="M68" s="35">
        <v>0.3083</v>
      </c>
      <c r="N68" s="24"/>
      <c r="O68" s="24">
        <v>3.071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>
        <v>0.001</v>
      </c>
      <c r="AB68" s="24"/>
      <c r="AC68" s="24"/>
      <c r="AD68" s="24"/>
      <c r="AE68" s="24"/>
      <c r="AF68" s="24"/>
      <c r="AG68" s="24"/>
      <c r="AH68" s="24"/>
      <c r="AI68" s="24"/>
      <c r="AJ68" s="24"/>
      <c r="AK68" s="25"/>
      <c r="AL68" s="26"/>
      <c r="AM68" s="26"/>
      <c r="AN68" s="27"/>
    </row>
    <row r="69" spans="1:40" ht="12.75">
      <c r="A69" s="9" t="s">
        <v>78</v>
      </c>
      <c r="B69" s="28">
        <v>45.1355</v>
      </c>
      <c r="C69" s="1">
        <v>31.371</v>
      </c>
      <c r="D69" s="1">
        <v>4.431</v>
      </c>
      <c r="E69" s="1">
        <v>49.125</v>
      </c>
      <c r="F69" s="1">
        <v>113.47</v>
      </c>
      <c r="G69" s="1">
        <v>17.71</v>
      </c>
      <c r="H69" s="1">
        <v>0.096</v>
      </c>
      <c r="I69" s="1">
        <v>1.502</v>
      </c>
      <c r="J69" s="1">
        <v>3.09</v>
      </c>
      <c r="K69" s="1"/>
      <c r="L69" s="1">
        <v>49.078</v>
      </c>
      <c r="M69" s="1">
        <v>0.193</v>
      </c>
      <c r="N69" s="1">
        <v>0.29</v>
      </c>
      <c r="O69" s="1">
        <v>3.53</v>
      </c>
      <c r="P69" s="1"/>
      <c r="Q69" s="1">
        <v>0.025</v>
      </c>
      <c r="R69" s="1">
        <v>0.022</v>
      </c>
      <c r="S69" s="1">
        <v>0.0032</v>
      </c>
      <c r="T69" s="1">
        <v>0.0006</v>
      </c>
      <c r="U69" s="1">
        <v>0.0011</v>
      </c>
      <c r="V69" s="1">
        <v>0</v>
      </c>
      <c r="W69" s="1">
        <v>0.0004</v>
      </c>
      <c r="X69" s="1"/>
      <c r="Y69" s="1"/>
      <c r="Z69" s="1"/>
      <c r="AA69" s="1"/>
      <c r="AB69" s="1">
        <v>0.13</v>
      </c>
      <c r="AC69" s="1">
        <v>0.0006</v>
      </c>
      <c r="AD69" s="1"/>
      <c r="AE69" s="1"/>
      <c r="AF69" s="1"/>
      <c r="AG69" s="1">
        <v>0.006</v>
      </c>
      <c r="AH69" s="1"/>
      <c r="AI69" s="1">
        <v>0.0006</v>
      </c>
      <c r="AJ69" s="1"/>
      <c r="AK69" s="3"/>
      <c r="AL69" s="4"/>
      <c r="AM69" s="4"/>
      <c r="AN69" s="29"/>
    </row>
    <row r="70" spans="1:40" ht="12.75">
      <c r="A70" s="9" t="s">
        <v>83</v>
      </c>
      <c r="B70" s="28">
        <v>7.125</v>
      </c>
      <c r="C70" s="1">
        <v>8.059</v>
      </c>
      <c r="D70" s="1">
        <v>2.626</v>
      </c>
      <c r="E70" s="1">
        <v>8.998</v>
      </c>
      <c r="F70" s="1">
        <v>28.832</v>
      </c>
      <c r="G70" s="1">
        <v>7.559</v>
      </c>
      <c r="H70" s="1">
        <v>0.064</v>
      </c>
      <c r="I70" s="1">
        <v>0.235</v>
      </c>
      <c r="J70" s="1">
        <v>2.221</v>
      </c>
      <c r="K70" s="1"/>
      <c r="L70" s="1">
        <v>58.09</v>
      </c>
      <c r="M70" s="1"/>
      <c r="N70" s="1"/>
      <c r="O70" s="1">
        <v>0.006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>
        <v>0.378</v>
      </c>
      <c r="AI70" s="1"/>
      <c r="AJ70" s="1"/>
      <c r="AK70" s="3"/>
      <c r="AL70" s="4"/>
      <c r="AM70" s="4"/>
      <c r="AN70" s="29"/>
    </row>
    <row r="71" spans="1:40" ht="12.75">
      <c r="A71" s="9" t="s">
        <v>85</v>
      </c>
      <c r="B71" s="28">
        <v>40.002</v>
      </c>
      <c r="C71" s="1">
        <v>19.456</v>
      </c>
      <c r="D71" s="1">
        <v>4.3</v>
      </c>
      <c r="E71" s="1">
        <v>35.914</v>
      </c>
      <c r="F71" s="1">
        <v>101.323</v>
      </c>
      <c r="G71" s="1">
        <v>6.193</v>
      </c>
      <c r="H71" s="1">
        <v>0.125</v>
      </c>
      <c r="I71" s="1">
        <v>7.628</v>
      </c>
      <c r="J71" s="1">
        <v>2.402</v>
      </c>
      <c r="K71" s="1">
        <v>0.577</v>
      </c>
      <c r="L71" s="1">
        <v>41.812</v>
      </c>
      <c r="M71" s="1">
        <v>0.694</v>
      </c>
      <c r="N71" s="1">
        <v>0.174</v>
      </c>
      <c r="O71" s="1">
        <v>2.75</v>
      </c>
      <c r="P71" s="1"/>
      <c r="Q71" s="1">
        <v>0.018</v>
      </c>
      <c r="R71" s="1">
        <v>0.044</v>
      </c>
      <c r="S71" s="1">
        <v>0.0012</v>
      </c>
      <c r="T71" s="1">
        <v>0.0009</v>
      </c>
      <c r="U71" s="1">
        <v>0.0006</v>
      </c>
      <c r="V71" s="1">
        <v>0</v>
      </c>
      <c r="W71" s="1">
        <v>0.0002</v>
      </c>
      <c r="X71" s="1"/>
      <c r="Y71" s="1"/>
      <c r="Z71" s="1"/>
      <c r="AA71" s="1"/>
      <c r="AB71" s="1">
        <v>0.084</v>
      </c>
      <c r="AC71" s="1">
        <v>0.0001</v>
      </c>
      <c r="AD71" s="1"/>
      <c r="AE71" s="1"/>
      <c r="AF71" s="1"/>
      <c r="AG71" s="1">
        <v>0.0042</v>
      </c>
      <c r="AH71" s="1"/>
      <c r="AI71" s="1">
        <v>0.0001</v>
      </c>
      <c r="AJ71" s="1"/>
      <c r="AK71" s="3"/>
      <c r="AL71" s="4"/>
      <c r="AM71" s="4"/>
      <c r="AN71" s="29"/>
    </row>
    <row r="72" spans="1:40" ht="12.75">
      <c r="A72" s="9" t="s">
        <v>88</v>
      </c>
      <c r="B72" s="28">
        <v>4.3443</v>
      </c>
      <c r="C72" s="1">
        <v>2.2073</v>
      </c>
      <c r="D72" s="1">
        <v>0.3508</v>
      </c>
      <c r="E72" s="1">
        <v>3.1148</v>
      </c>
      <c r="F72" s="1">
        <v>18.7598</v>
      </c>
      <c r="G72" s="1">
        <v>0.6644</v>
      </c>
      <c r="H72" s="1">
        <v>0.0643</v>
      </c>
      <c r="I72" s="1">
        <v>1.1866</v>
      </c>
      <c r="J72" s="1">
        <v>0.2385</v>
      </c>
      <c r="K72" s="1">
        <v>0.421</v>
      </c>
      <c r="L72" s="1">
        <v>52.979</v>
      </c>
      <c r="M72" s="1">
        <v>0.1171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3"/>
      <c r="AL72" s="4"/>
      <c r="AM72" s="4"/>
      <c r="AN72" s="29"/>
    </row>
    <row r="73" spans="1:40" ht="12.75">
      <c r="A73" s="9" t="s">
        <v>89</v>
      </c>
      <c r="B73" s="28">
        <v>13.4898</v>
      </c>
      <c r="C73" s="1">
        <v>6.79</v>
      </c>
      <c r="D73" s="1">
        <v>1.487</v>
      </c>
      <c r="E73" s="1">
        <v>19.761</v>
      </c>
      <c r="F73" s="1">
        <v>81.53</v>
      </c>
      <c r="G73" s="1">
        <v>3.103</v>
      </c>
      <c r="H73" s="1">
        <v>0.1557</v>
      </c>
      <c r="I73" s="1">
        <v>1.694</v>
      </c>
      <c r="J73" s="1">
        <v>1.291</v>
      </c>
      <c r="K73" s="1"/>
      <c r="L73" s="1">
        <v>151.893</v>
      </c>
      <c r="M73" s="1">
        <v>0.4695</v>
      </c>
      <c r="N73" s="1"/>
      <c r="O73" s="1">
        <v>1.41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3"/>
      <c r="AL73" s="4"/>
      <c r="AM73" s="4"/>
      <c r="AN73" s="29"/>
    </row>
    <row r="74" spans="1:40" ht="12.75">
      <c r="A74" s="9" t="s">
        <v>93</v>
      </c>
      <c r="B74" s="28">
        <v>45.1266</v>
      </c>
      <c r="C74" s="1">
        <v>41.4539</v>
      </c>
      <c r="D74" s="1">
        <v>6.9273</v>
      </c>
      <c r="E74" s="1">
        <v>26.6268</v>
      </c>
      <c r="F74" s="1">
        <v>83.5328</v>
      </c>
      <c r="G74" s="1">
        <v>26.0601</v>
      </c>
      <c r="H74" s="1">
        <v>0.6554</v>
      </c>
      <c r="I74" s="1">
        <v>4.6292</v>
      </c>
      <c r="J74" s="1">
        <v>5.7923</v>
      </c>
      <c r="K74" s="1">
        <v>0.216</v>
      </c>
      <c r="L74" s="1">
        <v>116.0437</v>
      </c>
      <c r="M74" s="1">
        <v>0.1914</v>
      </c>
      <c r="N74" s="1">
        <v>0.2101</v>
      </c>
      <c r="O74" s="1">
        <v>1.3201</v>
      </c>
      <c r="P74" s="1"/>
      <c r="Q74" s="1">
        <v>0.012</v>
      </c>
      <c r="R74" s="1">
        <v>0.006</v>
      </c>
      <c r="S74" s="1">
        <v>0.0003</v>
      </c>
      <c r="T74" s="1">
        <v>0.0003</v>
      </c>
      <c r="U74" s="1">
        <v>0.0003</v>
      </c>
      <c r="V74" s="1">
        <v>0</v>
      </c>
      <c r="W74" s="1">
        <v>0.0002</v>
      </c>
      <c r="X74" s="1"/>
      <c r="Y74" s="1"/>
      <c r="Z74" s="1"/>
      <c r="AA74" s="1"/>
      <c r="AB74" s="1">
        <v>0.06</v>
      </c>
      <c r="AC74" s="1">
        <v>0.0003</v>
      </c>
      <c r="AD74" s="1"/>
      <c r="AE74" s="1"/>
      <c r="AF74" s="1"/>
      <c r="AG74" s="1">
        <v>0.002</v>
      </c>
      <c r="AH74" s="1"/>
      <c r="AI74" s="1">
        <v>0.0003</v>
      </c>
      <c r="AJ74" s="1"/>
      <c r="AK74" s="3"/>
      <c r="AL74" s="4"/>
      <c r="AM74" s="4"/>
      <c r="AN74" s="29"/>
    </row>
    <row r="75" spans="1:40" ht="13.5" thickBot="1">
      <c r="A75" s="22" t="s">
        <v>94</v>
      </c>
      <c r="B75" s="30">
        <v>247.196</v>
      </c>
      <c r="C75" s="31">
        <v>395.473</v>
      </c>
      <c r="D75" s="31">
        <v>27.584</v>
      </c>
      <c r="E75" s="31">
        <v>741.07</v>
      </c>
      <c r="F75" s="31">
        <v>2120.014</v>
      </c>
      <c r="G75" s="31">
        <v>35.949</v>
      </c>
      <c r="H75" s="31">
        <v>19.112</v>
      </c>
      <c r="I75" s="31">
        <v>299.1238</v>
      </c>
      <c r="J75" s="31">
        <v>16.829</v>
      </c>
      <c r="K75" s="31">
        <v>1.416</v>
      </c>
      <c r="L75" s="31">
        <v>5358.903</v>
      </c>
      <c r="M75" s="31">
        <v>7.4182</v>
      </c>
      <c r="N75" s="31">
        <v>2.8615</v>
      </c>
      <c r="O75" s="31">
        <v>29.744</v>
      </c>
      <c r="P75" s="31"/>
      <c r="Q75" s="31">
        <v>2.16</v>
      </c>
      <c r="R75" s="31">
        <v>3.26</v>
      </c>
      <c r="S75" s="31">
        <v>0.4109</v>
      </c>
      <c r="T75" s="31">
        <v>0.411</v>
      </c>
      <c r="U75" s="31">
        <v>0.11</v>
      </c>
      <c r="V75" s="31">
        <v>0.0041</v>
      </c>
      <c r="W75" s="31">
        <v>0.012</v>
      </c>
      <c r="X75" s="31"/>
      <c r="Y75" s="31"/>
      <c r="Z75" s="31"/>
      <c r="AA75" s="31"/>
      <c r="AB75" s="31">
        <v>6.63</v>
      </c>
      <c r="AC75" s="31">
        <v>0</v>
      </c>
      <c r="AD75" s="31"/>
      <c r="AE75" s="31"/>
      <c r="AF75" s="31"/>
      <c r="AG75" s="31">
        <v>0.368</v>
      </c>
      <c r="AH75" s="31"/>
      <c r="AI75" s="31">
        <v>0</v>
      </c>
      <c r="AJ75" s="31"/>
      <c r="AK75" s="32"/>
      <c r="AL75" s="33"/>
      <c r="AM75" s="33"/>
      <c r="AN75" s="34"/>
    </row>
    <row r="76" spans="1:40" ht="13.5" thickBot="1">
      <c r="A76" s="37" t="s">
        <v>103</v>
      </c>
      <c r="B76" s="36">
        <f>SUM(B68:B75)</f>
        <v>430.83320000000003</v>
      </c>
      <c r="C76" s="20">
        <f aca="true" t="shared" si="8" ref="C76:AN76">SUM(C68:C75)</f>
        <v>527.5812000000001</v>
      </c>
      <c r="D76" s="20">
        <f t="shared" si="8"/>
        <v>50.021100000000004</v>
      </c>
      <c r="E76" s="20">
        <f t="shared" si="8"/>
        <v>901.8118000000001</v>
      </c>
      <c r="F76" s="20">
        <f t="shared" si="8"/>
        <v>2610.4346</v>
      </c>
      <c r="G76" s="20">
        <f t="shared" si="8"/>
        <v>110.94949999999999</v>
      </c>
      <c r="H76" s="20">
        <f t="shared" si="8"/>
        <v>27.6691</v>
      </c>
      <c r="I76" s="20">
        <f t="shared" si="8"/>
        <v>316.77360000000004</v>
      </c>
      <c r="J76" s="20">
        <f t="shared" si="8"/>
        <v>33.3398</v>
      </c>
      <c r="K76" s="20">
        <f t="shared" si="8"/>
        <v>15.723999999999998</v>
      </c>
      <c r="L76" s="20">
        <f t="shared" si="8"/>
        <v>5909.7417000000005</v>
      </c>
      <c r="M76" s="20">
        <f t="shared" si="8"/>
        <v>9.3915</v>
      </c>
      <c r="N76" s="20">
        <f t="shared" si="8"/>
        <v>3.5355999999999996</v>
      </c>
      <c r="O76" s="20">
        <f t="shared" si="8"/>
        <v>41.8311</v>
      </c>
      <c r="P76" s="20">
        <f t="shared" si="8"/>
        <v>0</v>
      </c>
      <c r="Q76" s="20">
        <f t="shared" si="8"/>
        <v>2.2150000000000003</v>
      </c>
      <c r="R76" s="20">
        <f t="shared" si="8"/>
        <v>3.332</v>
      </c>
      <c r="S76" s="20">
        <f t="shared" si="8"/>
        <v>0.41559999999999997</v>
      </c>
      <c r="T76" s="20">
        <f t="shared" si="8"/>
        <v>0.4128</v>
      </c>
      <c r="U76" s="20">
        <f t="shared" si="8"/>
        <v>0.112</v>
      </c>
      <c r="V76" s="20">
        <f t="shared" si="8"/>
        <v>0.0041</v>
      </c>
      <c r="W76" s="20">
        <f t="shared" si="8"/>
        <v>0.0128</v>
      </c>
      <c r="X76" s="20">
        <f t="shared" si="8"/>
        <v>0</v>
      </c>
      <c r="Y76" s="20">
        <f t="shared" si="8"/>
        <v>0</v>
      </c>
      <c r="Z76" s="20">
        <f t="shared" si="8"/>
        <v>0</v>
      </c>
      <c r="AA76" s="20">
        <f t="shared" si="8"/>
        <v>0.001</v>
      </c>
      <c r="AB76" s="20">
        <f t="shared" si="8"/>
        <v>6.904</v>
      </c>
      <c r="AC76" s="20">
        <f t="shared" si="8"/>
        <v>0.001</v>
      </c>
      <c r="AD76" s="20">
        <f t="shared" si="8"/>
        <v>0</v>
      </c>
      <c r="AE76" s="20">
        <f t="shared" si="8"/>
        <v>0</v>
      </c>
      <c r="AF76" s="20">
        <f t="shared" si="8"/>
        <v>0</v>
      </c>
      <c r="AG76" s="20">
        <f t="shared" si="8"/>
        <v>0.3802</v>
      </c>
      <c r="AH76" s="20">
        <f t="shared" si="8"/>
        <v>0.378</v>
      </c>
      <c r="AI76" s="20">
        <f t="shared" si="8"/>
        <v>0.001</v>
      </c>
      <c r="AJ76" s="20">
        <f t="shared" si="8"/>
        <v>0</v>
      </c>
      <c r="AK76" s="20">
        <f t="shared" si="8"/>
        <v>0</v>
      </c>
      <c r="AL76" s="20">
        <f t="shared" si="8"/>
        <v>0</v>
      </c>
      <c r="AM76" s="20">
        <f t="shared" si="8"/>
        <v>0</v>
      </c>
      <c r="AN76" s="21">
        <f t="shared" si="8"/>
        <v>0</v>
      </c>
    </row>
    <row r="77" spans="1:40" ht="13.5" thickBot="1">
      <c r="A77" s="17" t="s">
        <v>113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9"/>
    </row>
    <row r="78" spans="1:40" ht="12.75">
      <c r="A78" s="8" t="s">
        <v>37</v>
      </c>
      <c r="B78" s="23">
        <v>27.453</v>
      </c>
      <c r="C78" s="24">
        <v>18.38</v>
      </c>
      <c r="D78" s="24">
        <v>3.414</v>
      </c>
      <c r="E78" s="24">
        <v>34.12</v>
      </c>
      <c r="F78" s="24">
        <v>126.928</v>
      </c>
      <c r="G78" s="24">
        <v>2.573</v>
      </c>
      <c r="H78" s="24">
        <v>0.467</v>
      </c>
      <c r="I78" s="24">
        <v>13.14</v>
      </c>
      <c r="J78" s="24">
        <v>2.824</v>
      </c>
      <c r="K78" s="24"/>
      <c r="L78" s="24">
        <v>57.37</v>
      </c>
      <c r="M78" s="24">
        <v>0.2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5"/>
      <c r="AL78" s="26"/>
      <c r="AM78" s="26"/>
      <c r="AN78" s="27"/>
    </row>
    <row r="79" spans="1:40" ht="12.75">
      <c r="A79" s="9" t="s">
        <v>47</v>
      </c>
      <c r="B79" s="28">
        <v>10.484</v>
      </c>
      <c r="C79" s="5">
        <v>43.421</v>
      </c>
      <c r="D79" s="1">
        <v>1.483</v>
      </c>
      <c r="E79" s="1">
        <v>11.287</v>
      </c>
      <c r="F79" s="1">
        <v>54.84</v>
      </c>
      <c r="G79" s="1">
        <v>30.006</v>
      </c>
      <c r="H79" s="1">
        <v>0.182</v>
      </c>
      <c r="I79" s="1">
        <v>1.106</v>
      </c>
      <c r="J79" s="1">
        <v>1.02</v>
      </c>
      <c r="K79" s="1"/>
      <c r="L79" s="1">
        <v>159.21</v>
      </c>
      <c r="M79" s="1">
        <v>0.17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3"/>
      <c r="AL79" s="4"/>
      <c r="AM79" s="4"/>
      <c r="AN79" s="29"/>
    </row>
    <row r="80" spans="1:40" ht="12.75">
      <c r="A80" s="9" t="s">
        <v>55</v>
      </c>
      <c r="B80" s="28">
        <v>8.692</v>
      </c>
      <c r="C80" s="1">
        <v>7.12</v>
      </c>
      <c r="D80" s="1">
        <v>0.993</v>
      </c>
      <c r="E80" s="1">
        <v>3.475</v>
      </c>
      <c r="F80" s="1">
        <v>17.23</v>
      </c>
      <c r="G80" s="1">
        <v>4.285</v>
      </c>
      <c r="H80" s="1">
        <v>0.106</v>
      </c>
      <c r="I80" s="1">
        <v>0.583</v>
      </c>
      <c r="J80" s="1">
        <v>0.762</v>
      </c>
      <c r="K80" s="1"/>
      <c r="L80" s="1">
        <v>37.714</v>
      </c>
      <c r="M80" s="1">
        <v>0.14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3"/>
      <c r="AL80" s="4"/>
      <c r="AM80" s="4"/>
      <c r="AN80" s="29"/>
    </row>
    <row r="81" spans="1:40" ht="12.75">
      <c r="A81" s="9" t="s">
        <v>66</v>
      </c>
      <c r="B81" s="28">
        <v>3.429</v>
      </c>
      <c r="C81" s="1">
        <v>7.63</v>
      </c>
      <c r="D81" s="1">
        <v>1.01</v>
      </c>
      <c r="E81" s="1">
        <v>9.461</v>
      </c>
      <c r="F81" s="1">
        <v>27.898</v>
      </c>
      <c r="G81" s="1">
        <v>2.75</v>
      </c>
      <c r="H81" s="1">
        <v>0.0894</v>
      </c>
      <c r="I81" s="1">
        <v>1.93</v>
      </c>
      <c r="J81" s="1">
        <v>0.92</v>
      </c>
      <c r="K81" s="1"/>
      <c r="L81" s="1">
        <v>10.53</v>
      </c>
      <c r="M81" s="1">
        <v>0.0601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3"/>
      <c r="AL81" s="4"/>
      <c r="AM81" s="4"/>
      <c r="AN81" s="29"/>
    </row>
    <row r="82" spans="1:40" ht="12.75">
      <c r="A82" s="9" t="s">
        <v>73</v>
      </c>
      <c r="B82" s="28">
        <v>11.19</v>
      </c>
      <c r="C82" s="1">
        <v>25.1</v>
      </c>
      <c r="D82" s="1">
        <v>3.812</v>
      </c>
      <c r="E82" s="1">
        <v>19</v>
      </c>
      <c r="F82" s="1">
        <v>84.95</v>
      </c>
      <c r="G82" s="1">
        <v>9.4</v>
      </c>
      <c r="H82" s="1">
        <v>0.177</v>
      </c>
      <c r="I82" s="1">
        <v>7.5</v>
      </c>
      <c r="J82" s="1">
        <v>3.2845</v>
      </c>
      <c r="K82" s="1"/>
      <c r="L82" s="1"/>
      <c r="M82" s="1">
        <v>0.05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3"/>
      <c r="AL82" s="4"/>
      <c r="AM82" s="4"/>
      <c r="AN82" s="29"/>
    </row>
    <row r="83" spans="1:40" ht="12.75">
      <c r="A83" s="9" t="s">
        <v>79</v>
      </c>
      <c r="B83" s="28">
        <v>31.332</v>
      </c>
      <c r="C83" s="1">
        <v>89.72</v>
      </c>
      <c r="D83" s="1">
        <v>2.96</v>
      </c>
      <c r="E83" s="1">
        <v>52.943</v>
      </c>
      <c r="F83" s="1">
        <v>316.23</v>
      </c>
      <c r="G83" s="1">
        <v>3.69</v>
      </c>
      <c r="H83" s="1">
        <v>0.29</v>
      </c>
      <c r="I83" s="1">
        <v>52.48</v>
      </c>
      <c r="J83" s="1">
        <v>1.97</v>
      </c>
      <c r="K83" s="1"/>
      <c r="L83" s="1">
        <v>1812.2</v>
      </c>
      <c r="M83" s="1">
        <v>1.176</v>
      </c>
      <c r="N83" s="1"/>
      <c r="O83" s="1">
        <v>2.28</v>
      </c>
      <c r="P83" s="1"/>
      <c r="Q83" s="1">
        <v>0.06</v>
      </c>
      <c r="R83" s="1">
        <v>0</v>
      </c>
      <c r="S83" s="1">
        <v>0.28</v>
      </c>
      <c r="T83" s="1">
        <v>0.15</v>
      </c>
      <c r="U83" s="1"/>
      <c r="V83" s="1"/>
      <c r="W83" s="1"/>
      <c r="X83" s="1"/>
      <c r="Y83" s="1">
        <v>0</v>
      </c>
      <c r="Z83" s="1"/>
      <c r="AA83" s="1">
        <v>2.21</v>
      </c>
      <c r="AB83" s="1"/>
      <c r="AC83" s="1"/>
      <c r="AD83" s="1"/>
      <c r="AE83" s="1"/>
      <c r="AF83" s="1"/>
      <c r="AG83" s="1"/>
      <c r="AH83" s="1"/>
      <c r="AI83" s="1"/>
      <c r="AJ83" s="1"/>
      <c r="AK83" s="3"/>
      <c r="AL83" s="4"/>
      <c r="AM83" s="4"/>
      <c r="AN83" s="29"/>
    </row>
    <row r="84" spans="1:40" ht="13.5" thickBot="1">
      <c r="A84" s="22" t="s">
        <v>80</v>
      </c>
      <c r="B84" s="30">
        <v>8.841</v>
      </c>
      <c r="C84" s="31">
        <v>50.72</v>
      </c>
      <c r="D84" s="31">
        <v>7.964</v>
      </c>
      <c r="E84" s="31">
        <v>16.088</v>
      </c>
      <c r="F84" s="31">
        <v>57.38</v>
      </c>
      <c r="G84" s="31">
        <v>2.743</v>
      </c>
      <c r="H84" s="31">
        <v>0.155</v>
      </c>
      <c r="I84" s="31">
        <v>35.049</v>
      </c>
      <c r="J84" s="31">
        <v>5.88</v>
      </c>
      <c r="K84" s="31"/>
      <c r="L84" s="31">
        <v>132.82</v>
      </c>
      <c r="M84" s="31">
        <v>0.011</v>
      </c>
      <c r="N84" s="31"/>
      <c r="O84" s="31"/>
      <c r="P84" s="31"/>
      <c r="Q84" s="31">
        <v>0</v>
      </c>
      <c r="R84" s="31">
        <v>0.001</v>
      </c>
      <c r="S84" s="31">
        <v>0</v>
      </c>
      <c r="T84" s="31">
        <v>0</v>
      </c>
      <c r="U84" s="31">
        <v>0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3"/>
      <c r="AM84" s="33"/>
      <c r="AN84" s="34"/>
    </row>
    <row r="85" spans="1:40" ht="13.5" thickBot="1">
      <c r="A85" s="37" t="s">
        <v>103</v>
      </c>
      <c r="B85" s="36">
        <f>SUM(B78:B84)</f>
        <v>101.42099999999999</v>
      </c>
      <c r="C85" s="20">
        <f aca="true" t="shared" si="9" ref="C85:AN85">SUM(C78:C84)</f>
        <v>242.091</v>
      </c>
      <c r="D85" s="20">
        <f t="shared" si="9"/>
        <v>21.636000000000003</v>
      </c>
      <c r="E85" s="20">
        <f t="shared" si="9"/>
        <v>146.374</v>
      </c>
      <c r="F85" s="20">
        <f t="shared" si="9"/>
        <v>685.456</v>
      </c>
      <c r="G85" s="20">
        <f t="shared" si="9"/>
        <v>55.447</v>
      </c>
      <c r="H85" s="20">
        <f t="shared" si="9"/>
        <v>1.4664000000000001</v>
      </c>
      <c r="I85" s="20">
        <f t="shared" si="9"/>
        <v>111.78800000000001</v>
      </c>
      <c r="J85" s="20">
        <f t="shared" si="9"/>
        <v>16.6605</v>
      </c>
      <c r="K85" s="20">
        <f t="shared" si="9"/>
        <v>0</v>
      </c>
      <c r="L85" s="20">
        <f t="shared" si="9"/>
        <v>2209.844</v>
      </c>
      <c r="M85" s="20">
        <f t="shared" si="9"/>
        <v>1.8071</v>
      </c>
      <c r="N85" s="20">
        <f t="shared" si="9"/>
        <v>0</v>
      </c>
      <c r="O85" s="20">
        <f t="shared" si="9"/>
        <v>2.28</v>
      </c>
      <c r="P85" s="20">
        <f t="shared" si="9"/>
        <v>0</v>
      </c>
      <c r="Q85" s="20">
        <f t="shared" si="9"/>
        <v>0.06</v>
      </c>
      <c r="R85" s="20">
        <f t="shared" si="9"/>
        <v>0.001</v>
      </c>
      <c r="S85" s="20">
        <f t="shared" si="9"/>
        <v>0.28</v>
      </c>
      <c r="T85" s="20">
        <f t="shared" si="9"/>
        <v>0.15</v>
      </c>
      <c r="U85" s="20">
        <f t="shared" si="9"/>
        <v>0</v>
      </c>
      <c r="V85" s="20">
        <f t="shared" si="9"/>
        <v>0</v>
      </c>
      <c r="W85" s="20">
        <f t="shared" si="9"/>
        <v>0</v>
      </c>
      <c r="X85" s="20">
        <f t="shared" si="9"/>
        <v>0</v>
      </c>
      <c r="Y85" s="20">
        <f t="shared" si="9"/>
        <v>0</v>
      </c>
      <c r="Z85" s="20">
        <f t="shared" si="9"/>
        <v>0</v>
      </c>
      <c r="AA85" s="20">
        <f t="shared" si="9"/>
        <v>2.21</v>
      </c>
      <c r="AB85" s="20">
        <f t="shared" si="9"/>
        <v>0</v>
      </c>
      <c r="AC85" s="20">
        <f t="shared" si="9"/>
        <v>0</v>
      </c>
      <c r="AD85" s="20">
        <f t="shared" si="9"/>
        <v>0</v>
      </c>
      <c r="AE85" s="20">
        <f t="shared" si="9"/>
        <v>0</v>
      </c>
      <c r="AF85" s="20">
        <f t="shared" si="9"/>
        <v>0</v>
      </c>
      <c r="AG85" s="20">
        <f t="shared" si="9"/>
        <v>0</v>
      </c>
      <c r="AH85" s="20">
        <f t="shared" si="9"/>
        <v>0</v>
      </c>
      <c r="AI85" s="20">
        <f t="shared" si="9"/>
        <v>0</v>
      </c>
      <c r="AJ85" s="20">
        <f t="shared" si="9"/>
        <v>0</v>
      </c>
      <c r="AK85" s="20">
        <f t="shared" si="9"/>
        <v>0</v>
      </c>
      <c r="AL85" s="20">
        <f t="shared" si="9"/>
        <v>0</v>
      </c>
      <c r="AM85" s="20">
        <f t="shared" si="9"/>
        <v>0</v>
      </c>
      <c r="AN85" s="21">
        <f t="shared" si="9"/>
        <v>0</v>
      </c>
    </row>
    <row r="86" spans="1:40" ht="13.5" thickBot="1">
      <c r="A86" s="16" t="s">
        <v>104</v>
      </c>
      <c r="B86" s="2">
        <f>B12+B22+B31+B38+B46+B52+B58+B66+B76+B85</f>
        <v>2394.3775</v>
      </c>
      <c r="C86" s="2">
        <f aca="true" t="shared" si="10" ref="C86:AN86">C12+C22+C31+C38+C46+C52+C58+C66+C76+C85</f>
        <v>2368.4307999999996</v>
      </c>
      <c r="D86" s="2">
        <f t="shared" si="10"/>
        <v>241.86180000000004</v>
      </c>
      <c r="E86" s="2">
        <f t="shared" si="10"/>
        <v>3871.248199999999</v>
      </c>
      <c r="F86" s="2">
        <f t="shared" si="10"/>
        <v>9152.6081</v>
      </c>
      <c r="G86" s="2">
        <f t="shared" si="10"/>
        <v>713.7238</v>
      </c>
      <c r="H86" s="2">
        <f t="shared" si="10"/>
        <v>60.1102</v>
      </c>
      <c r="I86" s="2">
        <f t="shared" si="10"/>
        <v>1037.5167</v>
      </c>
      <c r="J86" s="2">
        <f t="shared" si="10"/>
        <v>158.1789</v>
      </c>
      <c r="K86" s="2">
        <f t="shared" si="10"/>
        <v>6792.9687</v>
      </c>
      <c r="L86" s="2">
        <f t="shared" si="10"/>
        <v>24167.609800000002</v>
      </c>
      <c r="M86" s="2">
        <f t="shared" si="10"/>
        <v>46.130300000000005</v>
      </c>
      <c r="N86" s="2">
        <f t="shared" si="10"/>
        <v>16.9299</v>
      </c>
      <c r="O86" s="2">
        <f t="shared" si="10"/>
        <v>281.23679999999996</v>
      </c>
      <c r="P86" s="2">
        <f t="shared" si="10"/>
        <v>1.1068</v>
      </c>
      <c r="Q86" s="2">
        <f t="shared" si="10"/>
        <v>2.8837000000000006</v>
      </c>
      <c r="R86" s="2">
        <f t="shared" si="10"/>
        <v>11.245199999999999</v>
      </c>
      <c r="S86" s="2">
        <f t="shared" si="10"/>
        <v>1.1516000000000002</v>
      </c>
      <c r="T86" s="2">
        <f t="shared" si="10"/>
        <v>1.2346</v>
      </c>
      <c r="U86" s="2">
        <f t="shared" si="10"/>
        <v>0.1585</v>
      </c>
      <c r="V86" s="2">
        <f t="shared" si="10"/>
        <v>0.008400000000000001</v>
      </c>
      <c r="W86" s="2">
        <f t="shared" si="10"/>
        <v>0.0131</v>
      </c>
      <c r="X86" s="2">
        <f t="shared" si="10"/>
        <v>0.0653</v>
      </c>
      <c r="Y86" s="2">
        <f t="shared" si="10"/>
        <v>0.0068000000000000005</v>
      </c>
      <c r="Z86" s="2">
        <f t="shared" si="10"/>
        <v>0</v>
      </c>
      <c r="AA86" s="2">
        <f t="shared" si="10"/>
        <v>2.2244</v>
      </c>
      <c r="AB86" s="2">
        <f t="shared" si="10"/>
        <v>28.238</v>
      </c>
      <c r="AC86" s="2">
        <f t="shared" si="10"/>
        <v>0.0012000000000000001</v>
      </c>
      <c r="AD86" s="2">
        <f t="shared" si="10"/>
        <v>4.421</v>
      </c>
      <c r="AE86" s="2">
        <f t="shared" si="10"/>
        <v>0.03</v>
      </c>
      <c r="AF86" s="2">
        <f t="shared" si="10"/>
        <v>0</v>
      </c>
      <c r="AG86" s="2">
        <f t="shared" si="10"/>
        <v>0.38999999999999996</v>
      </c>
      <c r="AH86" s="2">
        <f t="shared" si="10"/>
        <v>0.758</v>
      </c>
      <c r="AI86" s="2">
        <f t="shared" si="10"/>
        <v>0.001</v>
      </c>
      <c r="AJ86" s="2">
        <f t="shared" si="10"/>
        <v>30.727</v>
      </c>
      <c r="AK86" s="2">
        <f t="shared" si="10"/>
        <v>0</v>
      </c>
      <c r="AL86" s="2">
        <f t="shared" si="10"/>
        <v>0</v>
      </c>
      <c r="AM86" s="2">
        <f t="shared" si="10"/>
        <v>0.065</v>
      </c>
      <c r="AN86" s="2">
        <f t="shared" si="10"/>
        <v>0</v>
      </c>
    </row>
  </sheetData>
  <mergeCells count="12">
    <mergeCell ref="A53:AN53"/>
    <mergeCell ref="A59:AN59"/>
    <mergeCell ref="A67:AN67"/>
    <mergeCell ref="A77:AN77"/>
    <mergeCell ref="A23:AN23"/>
    <mergeCell ref="A32:AN32"/>
    <mergeCell ref="A39:AN39"/>
    <mergeCell ref="A47:AN47"/>
    <mergeCell ref="A1:A5"/>
    <mergeCell ref="A6:AN6"/>
    <mergeCell ref="B1:AN2"/>
    <mergeCell ref="A13:AN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laima</cp:lastModifiedBy>
  <dcterms:created xsi:type="dcterms:W3CDTF">2008-04-24T11:54:38Z</dcterms:created>
  <dcterms:modified xsi:type="dcterms:W3CDTF">2009-04-06T11:38:53Z</dcterms:modified>
  <cp:category/>
  <cp:version/>
  <cp:contentType/>
  <cp:contentStatus/>
</cp:coreProperties>
</file>