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632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<sst xmlns="http://schemas.openxmlformats.org/spreadsheetml/2006/main" count="117" uniqueCount="108">
  <si>
    <t>BDS7</t>
  </si>
  <si>
    <t>ChDS</t>
  </si>
  <si>
    <t>Sulfatai</t>
  </si>
  <si>
    <t>Chloridai</t>
  </si>
  <si>
    <t>Nafta ir jos produktai</t>
  </si>
  <si>
    <t>Riebalai</t>
  </si>
  <si>
    <t>Varis</t>
  </si>
  <si>
    <t>Cinkas</t>
  </si>
  <si>
    <t>Chromas (VI)</t>
  </si>
  <si>
    <t>Fenoliai</t>
  </si>
  <si>
    <t>Sulfidai</t>
  </si>
  <si>
    <t>Aliuminis</t>
  </si>
  <si>
    <t>Arsenas</t>
  </si>
  <si>
    <t>Fluoridai</t>
  </si>
  <si>
    <t>Alavas</t>
  </si>
  <si>
    <t>Chloras (aktyvusis)</t>
  </si>
  <si>
    <t>Vanadis</t>
  </si>
  <si>
    <t>Akmenės raj.</t>
  </si>
  <si>
    <t>Alytaus raj.</t>
  </si>
  <si>
    <t>Alytus</t>
  </si>
  <si>
    <t>Anykščių raj.</t>
  </si>
  <si>
    <t>Birštonas</t>
  </si>
  <si>
    <t>Biržų raj.</t>
  </si>
  <si>
    <t>Druskininkai</t>
  </si>
  <si>
    <t>Elektrėnai</t>
  </si>
  <si>
    <t>Ignalinos raj.</t>
  </si>
  <si>
    <t>Jonavos raj.</t>
  </si>
  <si>
    <t>Joniškio raj.</t>
  </si>
  <si>
    <t>Jurbarko raj.</t>
  </si>
  <si>
    <t>Kaišiadorių raj.</t>
  </si>
  <si>
    <t>Kalvarija</t>
  </si>
  <si>
    <t>Kaunas</t>
  </si>
  <si>
    <t>Kauno raj.</t>
  </si>
  <si>
    <t>Kazlų Rūda</t>
  </si>
  <si>
    <t>Kėdainių raj.</t>
  </si>
  <si>
    <t>Kelmės raj.</t>
  </si>
  <si>
    <t>Klaipėda</t>
  </si>
  <si>
    <t>Klaipėdos raj.</t>
  </si>
  <si>
    <t>Kretingos raj.</t>
  </si>
  <si>
    <t>Kupiškio raj.</t>
  </si>
  <si>
    <t>Lazdijų raj.</t>
  </si>
  <si>
    <t>Marijampolė</t>
  </si>
  <si>
    <t>Mažeikių raj.</t>
  </si>
  <si>
    <t>Molėtų raj.</t>
  </si>
  <si>
    <t>Neringa</t>
  </si>
  <si>
    <t>Pagėgiai</t>
  </si>
  <si>
    <t>Pakruojo raj.</t>
  </si>
  <si>
    <t>Palanga</t>
  </si>
  <si>
    <t>Panevėžio raj.</t>
  </si>
  <si>
    <t>Panevėžys</t>
  </si>
  <si>
    <t>Pasvalio raj.</t>
  </si>
  <si>
    <t>Plungės raj.</t>
  </si>
  <si>
    <t>Prienų raj.</t>
  </si>
  <si>
    <t>Radviliškio raj.</t>
  </si>
  <si>
    <t>Raseinių raj.</t>
  </si>
  <si>
    <t>Rietavas</t>
  </si>
  <si>
    <t>Rokiškio raj.</t>
  </si>
  <si>
    <t>Šakių raj.</t>
  </si>
  <si>
    <t>Šalčininkų raj.</t>
  </si>
  <si>
    <t>Šiauliai</t>
  </si>
  <si>
    <t>Šiaulių raj.</t>
  </si>
  <si>
    <t>Šilalės raj.</t>
  </si>
  <si>
    <t>Šilutės raj.</t>
  </si>
  <si>
    <t>Širvintų raj.</t>
  </si>
  <si>
    <t>Skuodo raj.</t>
  </si>
  <si>
    <t>Švenčionių raj.</t>
  </si>
  <si>
    <t>Tauragės raj.</t>
  </si>
  <si>
    <t>Telšių raj.</t>
  </si>
  <si>
    <t>Trakų raj.</t>
  </si>
  <si>
    <t>Ukmergės raj.</t>
  </si>
  <si>
    <t>Utenos raj.</t>
  </si>
  <si>
    <t>Varėnos raj.</t>
  </si>
  <si>
    <t>Vilkaviškio raj.</t>
  </si>
  <si>
    <t>Vilniaus raj.</t>
  </si>
  <si>
    <t>Vilnius</t>
  </si>
  <si>
    <t>Visaginas</t>
  </si>
  <si>
    <t>Zarasų raj.</t>
  </si>
  <si>
    <t>ALYTAUS APSKRITIS</t>
  </si>
  <si>
    <t>Iš viso:</t>
  </si>
  <si>
    <t>Viso</t>
  </si>
  <si>
    <t>KAUNO APSKRITIS</t>
  </si>
  <si>
    <t>KLAIPĖDOS APSKRITIS</t>
  </si>
  <si>
    <t>MARIJAMPOLĖS APSKRITIS</t>
  </si>
  <si>
    <t>PANEVĖŽIO APSKRITIS</t>
  </si>
  <si>
    <t>TAURAGĖS APSKRITIS</t>
  </si>
  <si>
    <t>TELŠIŲ APSKRITIS</t>
  </si>
  <si>
    <t>UTENOS APSKRITIS</t>
  </si>
  <si>
    <t>VILNIAUS APSKRITIS</t>
  </si>
  <si>
    <t>ŠIAULIŲ APSKRITIS</t>
  </si>
  <si>
    <t>Nitritinis azotas</t>
  </si>
  <si>
    <t>Apskritis/ Savivaldybė</t>
  </si>
  <si>
    <t xml:space="preserve">                                                         Teršalų išleidimas savivaldybėse į paviršinius vandens telkinius 2011 m. t/metus</t>
  </si>
  <si>
    <t>Nitratinis azotas</t>
  </si>
  <si>
    <t>Amonio azotas (NH4-N)</t>
  </si>
  <si>
    <t>Fosfatinis fosforas</t>
  </si>
  <si>
    <t>Manganas</t>
  </si>
  <si>
    <t>Bendr.organ.anglis (BOA)</t>
  </si>
  <si>
    <t xml:space="preserve"> </t>
  </si>
  <si>
    <t>Bendrasis fosforas</t>
  </si>
  <si>
    <t>Bendrasis azotas</t>
  </si>
  <si>
    <t>Skendinčiosios medziagos</t>
  </si>
  <si>
    <t>SPAM detergentai</t>
  </si>
  <si>
    <t>Geležis (bendra)</t>
  </si>
  <si>
    <t>Švinas</t>
  </si>
  <si>
    <t>Kadmis</t>
  </si>
  <si>
    <t>Gyvsidabris</t>
  </si>
  <si>
    <t>Nikelis</t>
  </si>
  <si>
    <t>Chromas (bendrasis)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</si>
</sst>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3" xfId="0" applyNumberFormat="1" applyBorder="1" applyAlignment="1">
      <alignment/>
    </xf>
    <xf numFmtId="0" fontId="1" fillId="0" borderId="14" xfId="0" applyFont="1" applyFill="1" applyBorder="1" applyAlignment="1">
      <alignment horizontal="left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NumberFormat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1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3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37" xfId="0" applyFont="1" applyFill="1" applyBorder="1" applyAlignment="1">
      <alignment vertical="center" wrapText="1"/>
    </xf>
    <xf numFmtId="0" fontId="0" fillId="0" borderId="38" xfId="0" applyBorder="1" applyAlignment="1">
      <alignment/>
    </xf>
    <xf numFmtId="0" fontId="1" fillId="0" borderId="36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right"/>
    </xf>
    <xf numFmtId="0" fontId="0" fillId="0" borderId="40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Fill="1" applyBorder="1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26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20" sqref="I20"/>
    </sheetView>
  </sheetViews>
  <sheetFormatPr defaultColWidth="9.140625" defaultRowHeight="12.75"/>
  <cols>
    <col min="1" max="1" width="17.421875" style="0" customWidth="1"/>
    <col min="2" max="2" width="10.00390625" style="0" bestFit="1" customWidth="1"/>
    <col min="3" max="3" width="11.00390625" style="0" bestFit="1" customWidth="1"/>
    <col min="4" max="4" width="13.00390625" style="0" customWidth="1"/>
    <col min="5" max="5" width="9.28125" style="0" bestFit="1" customWidth="1"/>
    <col min="6" max="6" width="10.00390625" style="0" bestFit="1" customWidth="1"/>
    <col min="7" max="7" width="8.00390625" style="0" bestFit="1" customWidth="1"/>
    <col min="8" max="8" width="9.7109375" style="0" customWidth="1"/>
    <col min="9" max="9" width="12.140625" style="0" bestFit="1" customWidth="1"/>
    <col min="10" max="10" width="9.00390625" style="0" bestFit="1" customWidth="1"/>
    <col min="11" max="12" width="11.140625" style="0" customWidth="1"/>
    <col min="13" max="13" width="7.7109375" style="0" bestFit="1" customWidth="1"/>
    <col min="14" max="14" width="10.00390625" style="0" bestFit="1" customWidth="1"/>
    <col min="15" max="15" width="10.140625" style="0" bestFit="1" customWidth="1"/>
    <col min="16" max="16" width="8.00390625" style="0" bestFit="1" customWidth="1"/>
    <col min="17" max="17" width="10.28125" style="0" bestFit="1" customWidth="1"/>
    <col min="18" max="20" width="7.00390625" style="0" bestFit="1" customWidth="1"/>
    <col min="21" max="22" width="11.140625" style="0" customWidth="1"/>
    <col min="23" max="25" width="7.00390625" style="0" bestFit="1" customWidth="1"/>
    <col min="26" max="26" width="7.28125" style="0" bestFit="1" customWidth="1"/>
    <col min="27" max="27" width="8.421875" style="0" bestFit="1" customWidth="1"/>
    <col min="28" max="29" width="7.7109375" style="0" bestFit="1" customWidth="1"/>
    <col min="30" max="30" width="9.00390625" style="0" bestFit="1" customWidth="1"/>
    <col min="31" max="31" width="7.00390625" style="0" bestFit="1" customWidth="1"/>
    <col min="32" max="32" width="6.7109375" style="0" bestFit="1" customWidth="1"/>
    <col min="33" max="33" width="9.7109375" style="0" bestFit="1" customWidth="1"/>
    <col min="34" max="34" width="11.00390625" style="0" bestFit="1" customWidth="1"/>
  </cols>
  <sheetData>
    <row r="1" spans="1:34" ht="13.5" customHeight="1" thickBot="1">
      <c r="A1" s="66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8"/>
    </row>
    <row r="2" spans="1:34" ht="0.75" customHeight="1" thickBot="1">
      <c r="A2" s="36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ht="14.25" customHeight="1" hidden="1">
      <c r="A3" s="36"/>
    </row>
    <row r="4" spans="1:34" ht="30.75" customHeight="1" thickBot="1">
      <c r="A4" s="38" t="s">
        <v>90</v>
      </c>
      <c r="B4" s="45" t="s">
        <v>0</v>
      </c>
      <c r="C4" s="46" t="s">
        <v>1</v>
      </c>
      <c r="D4" s="46" t="s">
        <v>100</v>
      </c>
      <c r="E4" s="46" t="s">
        <v>4</v>
      </c>
      <c r="F4" s="46" t="s">
        <v>99</v>
      </c>
      <c r="G4" s="60" t="s">
        <v>89</v>
      </c>
      <c r="H4" s="60" t="s">
        <v>92</v>
      </c>
      <c r="I4" s="60" t="s">
        <v>93</v>
      </c>
      <c r="J4" s="60" t="s">
        <v>98</v>
      </c>
      <c r="K4" s="60" t="s">
        <v>94</v>
      </c>
      <c r="L4" s="46" t="s">
        <v>3</v>
      </c>
      <c r="M4" s="46" t="s">
        <v>13</v>
      </c>
      <c r="N4" s="46" t="s">
        <v>2</v>
      </c>
      <c r="O4" s="46" t="s">
        <v>101</v>
      </c>
      <c r="P4" s="46" t="s">
        <v>5</v>
      </c>
      <c r="Q4" s="46" t="s">
        <v>105</v>
      </c>
      <c r="R4" s="46" t="s">
        <v>104</v>
      </c>
      <c r="S4" s="46" t="s">
        <v>103</v>
      </c>
      <c r="T4" s="46" t="s">
        <v>106</v>
      </c>
      <c r="U4" s="46" t="s">
        <v>107</v>
      </c>
      <c r="V4" s="46" t="s">
        <v>8</v>
      </c>
      <c r="W4" s="46" t="s">
        <v>6</v>
      </c>
      <c r="X4" s="46" t="s">
        <v>14</v>
      </c>
      <c r="Y4" s="46" t="s">
        <v>7</v>
      </c>
      <c r="Z4" s="46" t="s">
        <v>16</v>
      </c>
      <c r="AA4" s="46" t="s">
        <v>11</v>
      </c>
      <c r="AB4" s="46" t="s">
        <v>12</v>
      </c>
      <c r="AC4" s="46" t="s">
        <v>102</v>
      </c>
      <c r="AD4" s="47" t="s">
        <v>95</v>
      </c>
      <c r="AE4" s="48" t="s">
        <v>9</v>
      </c>
      <c r="AF4" s="48" t="s">
        <v>10</v>
      </c>
      <c r="AG4" s="48" t="s">
        <v>15</v>
      </c>
      <c r="AH4" s="49" t="s">
        <v>96</v>
      </c>
    </row>
    <row r="5" spans="1:34" ht="13.5" thickBot="1">
      <c r="A5" s="69" t="s">
        <v>77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1"/>
    </row>
    <row r="6" spans="1:34" ht="12.75">
      <c r="A6" s="3" t="s">
        <v>18</v>
      </c>
      <c r="B6" s="7">
        <v>2.8283</v>
      </c>
      <c r="C6" s="8">
        <v>0.185</v>
      </c>
      <c r="D6" s="8">
        <v>14.0853</v>
      </c>
      <c r="E6" s="8">
        <v>0.06300000000000001</v>
      </c>
      <c r="F6" s="8">
        <v>2.942</v>
      </c>
      <c r="G6" s="8">
        <v>0.026000000000000006</v>
      </c>
      <c r="H6" s="8">
        <v>0.29700000000000004</v>
      </c>
      <c r="I6" s="8">
        <v>0.43300000000000005</v>
      </c>
      <c r="J6" s="8">
        <v>0.48120000000000007</v>
      </c>
      <c r="K6" s="8">
        <v>0.165</v>
      </c>
      <c r="L6" s="8">
        <v>15.191</v>
      </c>
      <c r="M6" s="8"/>
      <c r="N6" s="8"/>
      <c r="O6" s="8">
        <v>0.018000000000000002</v>
      </c>
      <c r="P6" s="8">
        <v>0.023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>
        <v>0.001</v>
      </c>
      <c r="AD6" s="15"/>
      <c r="AE6" s="9"/>
      <c r="AF6" s="15"/>
      <c r="AG6" s="9"/>
      <c r="AH6" s="22"/>
    </row>
    <row r="7" spans="1:34" ht="12.75">
      <c r="A7" s="4" t="s">
        <v>19</v>
      </c>
      <c r="B7" s="10">
        <v>33.3843</v>
      </c>
      <c r="C7" s="1">
        <v>108.084</v>
      </c>
      <c r="D7" s="1">
        <v>345.5463</v>
      </c>
      <c r="E7" s="1">
        <v>1.6635</v>
      </c>
      <c r="F7" s="1">
        <v>31.836999999999996</v>
      </c>
      <c r="G7" s="1">
        <v>0.6396</v>
      </c>
      <c r="H7" s="1">
        <v>12.6554</v>
      </c>
      <c r="I7" s="1">
        <v>1.4019</v>
      </c>
      <c r="J7" s="1">
        <v>2.8891</v>
      </c>
      <c r="K7" s="1">
        <v>2.4424</v>
      </c>
      <c r="L7" s="1">
        <v>428.6</v>
      </c>
      <c r="M7" s="1"/>
      <c r="N7" s="1"/>
      <c r="O7" s="1">
        <v>0.41100000000000003</v>
      </c>
      <c r="P7" s="1">
        <v>9.7787</v>
      </c>
      <c r="Q7" s="1"/>
      <c r="R7" s="1"/>
      <c r="S7" s="1"/>
      <c r="T7" s="1">
        <v>0.123</v>
      </c>
      <c r="U7" s="1">
        <v>0.0215</v>
      </c>
      <c r="V7" s="1"/>
      <c r="W7" s="1">
        <v>0.026099999999999998</v>
      </c>
      <c r="X7" s="1"/>
      <c r="Y7" s="1">
        <v>0.42369999999999997</v>
      </c>
      <c r="Z7" s="1"/>
      <c r="AA7" s="1"/>
      <c r="AB7" s="1"/>
      <c r="AC7" s="1"/>
      <c r="AD7" s="16"/>
      <c r="AE7" s="2"/>
      <c r="AF7" s="16"/>
      <c r="AG7" s="2"/>
      <c r="AH7" s="23"/>
    </row>
    <row r="8" spans="1:35" ht="12.75">
      <c r="A8" s="4" t="s">
        <v>23</v>
      </c>
      <c r="B8" s="10">
        <v>13.2327</v>
      </c>
      <c r="C8" s="1">
        <v>53.2136</v>
      </c>
      <c r="D8" s="1">
        <v>19.2969</v>
      </c>
      <c r="E8" s="1">
        <v>1.7202000000000002</v>
      </c>
      <c r="F8" s="1">
        <v>10.4998</v>
      </c>
      <c r="G8" s="1">
        <v>0.18469999999999998</v>
      </c>
      <c r="H8" s="1">
        <v>3.8419</v>
      </c>
      <c r="I8" s="1">
        <v>3.3399</v>
      </c>
      <c r="J8" s="1">
        <v>0.9390000000000001</v>
      </c>
      <c r="K8" s="1">
        <v>0.6178</v>
      </c>
      <c r="L8" s="1">
        <v>493.92409999999995</v>
      </c>
      <c r="M8" s="1"/>
      <c r="N8" s="1"/>
      <c r="O8" s="1">
        <v>0.14129999999999998</v>
      </c>
      <c r="P8" s="1">
        <v>5.0866</v>
      </c>
      <c r="Q8" s="1"/>
      <c r="R8" s="1"/>
      <c r="S8" s="1">
        <v>0</v>
      </c>
      <c r="T8" s="1">
        <v>0</v>
      </c>
      <c r="U8" s="1">
        <v>0</v>
      </c>
      <c r="V8" s="1"/>
      <c r="W8" s="1">
        <v>0</v>
      </c>
      <c r="X8" s="1">
        <v>0</v>
      </c>
      <c r="Y8" s="1">
        <v>0.078</v>
      </c>
      <c r="Z8" s="1"/>
      <c r="AA8" s="1"/>
      <c r="AB8" s="1">
        <v>0</v>
      </c>
      <c r="AC8" s="1"/>
      <c r="AD8" s="16"/>
      <c r="AE8" s="2"/>
      <c r="AF8" s="16"/>
      <c r="AG8" s="2"/>
      <c r="AH8" s="23"/>
      <c r="AI8" t="s">
        <v>97</v>
      </c>
    </row>
    <row r="9" spans="1:34" ht="12.75">
      <c r="A9" s="4" t="s">
        <v>40</v>
      </c>
      <c r="B9" s="10">
        <v>1.5979999999999999</v>
      </c>
      <c r="C9" s="1">
        <v>5.595</v>
      </c>
      <c r="D9" s="1">
        <v>1.5309</v>
      </c>
      <c r="E9" s="1">
        <v>0.16449999999999998</v>
      </c>
      <c r="F9" s="1">
        <v>1.3810000000000002</v>
      </c>
      <c r="G9" s="1">
        <v>0.01</v>
      </c>
      <c r="H9" s="1">
        <v>0.326</v>
      </c>
      <c r="I9" s="1">
        <v>0.633</v>
      </c>
      <c r="J9" s="1">
        <v>0.14200000000000002</v>
      </c>
      <c r="K9" s="1">
        <v>0.191</v>
      </c>
      <c r="L9" s="1">
        <v>22.727999999999998</v>
      </c>
      <c r="M9" s="1"/>
      <c r="N9" s="1"/>
      <c r="O9" s="1">
        <v>0.015899999999999997</v>
      </c>
      <c r="P9" s="1">
        <v>0.2798</v>
      </c>
      <c r="Q9" s="1"/>
      <c r="R9" s="1">
        <v>0</v>
      </c>
      <c r="S9" s="1"/>
      <c r="T9" s="1">
        <v>0.0087</v>
      </c>
      <c r="U9" s="1">
        <v>0.0012</v>
      </c>
      <c r="V9" s="1">
        <v>0</v>
      </c>
      <c r="W9" s="1">
        <v>0.0068</v>
      </c>
      <c r="X9" s="1">
        <v>0</v>
      </c>
      <c r="Y9" s="1">
        <v>0.0178</v>
      </c>
      <c r="Z9" s="1">
        <v>0</v>
      </c>
      <c r="AA9" s="1"/>
      <c r="AB9" s="1"/>
      <c r="AC9" s="1"/>
      <c r="AD9" s="16"/>
      <c r="AE9" s="2"/>
      <c r="AF9" s="16"/>
      <c r="AG9" s="2"/>
      <c r="AH9" s="23"/>
    </row>
    <row r="10" spans="1:34" ht="13.5" thickBot="1">
      <c r="A10" s="6" t="s">
        <v>71</v>
      </c>
      <c r="B10" s="11">
        <v>6.961199999999999</v>
      </c>
      <c r="C10" s="12">
        <v>23.672400000000003</v>
      </c>
      <c r="D10" s="12">
        <v>8.03</v>
      </c>
      <c r="E10" s="12">
        <v>0.1624</v>
      </c>
      <c r="F10" s="12">
        <v>7.9575</v>
      </c>
      <c r="G10" s="50">
        <v>0.05440000000000001</v>
      </c>
      <c r="H10" s="12">
        <v>2.2279000000000004</v>
      </c>
      <c r="I10" s="50">
        <v>4.3986</v>
      </c>
      <c r="J10" s="12">
        <v>1.0453000000000001</v>
      </c>
      <c r="K10" s="50">
        <v>0.8298</v>
      </c>
      <c r="L10" s="12">
        <v>59.915900000000015</v>
      </c>
      <c r="M10" s="12"/>
      <c r="N10" s="12">
        <v>15.2745</v>
      </c>
      <c r="O10" s="12">
        <v>0.1134</v>
      </c>
      <c r="P10" s="12">
        <v>1.7105000000000001</v>
      </c>
      <c r="Q10" s="12"/>
      <c r="R10" s="12"/>
      <c r="S10" s="12">
        <v>0.0006</v>
      </c>
      <c r="T10" s="12">
        <v>0.0082</v>
      </c>
      <c r="U10" s="12">
        <v>0.0012</v>
      </c>
      <c r="V10" s="12"/>
      <c r="W10" s="12">
        <v>0.0021</v>
      </c>
      <c r="X10" s="12">
        <v>0</v>
      </c>
      <c r="Y10" s="12">
        <v>0.0568</v>
      </c>
      <c r="Z10" s="12"/>
      <c r="AA10" s="12">
        <v>0.0187</v>
      </c>
      <c r="AB10" s="12"/>
      <c r="AC10" s="12"/>
      <c r="AD10" s="17"/>
      <c r="AE10" s="13"/>
      <c r="AF10" s="17"/>
      <c r="AG10" s="13"/>
      <c r="AH10" s="24"/>
    </row>
    <row r="11" spans="1:34" ht="13.5" thickBot="1">
      <c r="A11" s="14" t="s">
        <v>78</v>
      </c>
      <c r="B11" s="25">
        <f aca="true" t="shared" si="0" ref="B11:AH11">SUM(B6:B10)</f>
        <v>58.0045</v>
      </c>
      <c r="C11" s="5">
        <f t="shared" si="0"/>
        <v>190.75</v>
      </c>
      <c r="D11" s="5">
        <f t="shared" si="0"/>
        <v>388.48939999999993</v>
      </c>
      <c r="E11" s="5">
        <f t="shared" si="0"/>
        <v>3.7735999999999996</v>
      </c>
      <c r="F11" s="5">
        <f t="shared" si="0"/>
        <v>54.6173</v>
      </c>
      <c r="G11" s="5">
        <f t="shared" si="0"/>
        <v>0.9147</v>
      </c>
      <c r="H11" s="5">
        <f t="shared" si="0"/>
        <v>19.348200000000002</v>
      </c>
      <c r="I11" s="5">
        <f t="shared" si="0"/>
        <v>10.2064</v>
      </c>
      <c r="J11" s="5">
        <f t="shared" si="0"/>
        <v>5.496600000000001</v>
      </c>
      <c r="K11" s="5">
        <f t="shared" si="0"/>
        <v>4.2459999999999996</v>
      </c>
      <c r="L11" s="5">
        <f t="shared" si="0"/>
        <v>1020.3589999999998</v>
      </c>
      <c r="M11" s="5">
        <f t="shared" si="0"/>
        <v>0</v>
      </c>
      <c r="N11" s="5">
        <f t="shared" si="0"/>
        <v>15.2745</v>
      </c>
      <c r="O11" s="5">
        <f t="shared" si="0"/>
        <v>0.6996</v>
      </c>
      <c r="P11" s="5">
        <f t="shared" si="0"/>
        <v>16.878600000000002</v>
      </c>
      <c r="Q11" s="5">
        <f t="shared" si="0"/>
        <v>0</v>
      </c>
      <c r="R11" s="5">
        <f t="shared" si="0"/>
        <v>0</v>
      </c>
      <c r="S11" s="5">
        <f t="shared" si="0"/>
        <v>0.0006</v>
      </c>
      <c r="T11" s="5">
        <f t="shared" si="0"/>
        <v>0.1399</v>
      </c>
      <c r="U11" s="5">
        <f t="shared" si="0"/>
        <v>0.023899999999999998</v>
      </c>
      <c r="V11" s="5">
        <f t="shared" si="0"/>
        <v>0</v>
      </c>
      <c r="W11" s="5">
        <f t="shared" si="0"/>
        <v>0.034999999999999996</v>
      </c>
      <c r="X11" s="5">
        <f t="shared" si="0"/>
        <v>0</v>
      </c>
      <c r="Y11" s="5">
        <f t="shared" si="0"/>
        <v>0.5762999999999999</v>
      </c>
      <c r="Z11" s="5">
        <f t="shared" si="0"/>
        <v>0</v>
      </c>
      <c r="AA11" s="5">
        <f t="shared" si="0"/>
        <v>0.0187</v>
      </c>
      <c r="AB11" s="5">
        <f t="shared" si="0"/>
        <v>0</v>
      </c>
      <c r="AC11" s="5">
        <f t="shared" si="0"/>
        <v>0.001</v>
      </c>
      <c r="AD11" s="18">
        <f t="shared" si="0"/>
        <v>0</v>
      </c>
      <c r="AE11" s="18">
        <f t="shared" si="0"/>
        <v>0</v>
      </c>
      <c r="AF11" s="18">
        <f t="shared" si="0"/>
        <v>0</v>
      </c>
      <c r="AG11" s="18">
        <f t="shared" si="0"/>
        <v>0</v>
      </c>
      <c r="AH11" s="26">
        <f t="shared" si="0"/>
        <v>0</v>
      </c>
    </row>
    <row r="12" spans="1:34" ht="13.5" thickBot="1">
      <c r="A12" s="61" t="s">
        <v>80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3"/>
    </row>
    <row r="13" spans="1:34" ht="12.75">
      <c r="A13" s="21" t="s">
        <v>21</v>
      </c>
      <c r="B13" s="7">
        <v>5.457299999999999</v>
      </c>
      <c r="C13" s="8">
        <v>23.07</v>
      </c>
      <c r="D13" s="8">
        <v>9.251100000000001</v>
      </c>
      <c r="E13" s="8">
        <v>0.25650000000000006</v>
      </c>
      <c r="F13" s="8">
        <v>9.01</v>
      </c>
      <c r="G13" s="8">
        <v>0.122</v>
      </c>
      <c r="H13" s="8">
        <v>6.36</v>
      </c>
      <c r="I13" s="8">
        <v>0.289</v>
      </c>
      <c r="J13" s="8">
        <v>1.49</v>
      </c>
      <c r="K13" s="8">
        <v>1.25</v>
      </c>
      <c r="L13" s="8">
        <v>228.48</v>
      </c>
      <c r="M13" s="8"/>
      <c r="N13" s="8">
        <v>65.32</v>
      </c>
      <c r="O13" s="8">
        <v>0.0692</v>
      </c>
      <c r="P13" s="8">
        <v>2.35</v>
      </c>
      <c r="Q13" s="8"/>
      <c r="R13" s="8"/>
      <c r="S13" s="8"/>
      <c r="T13" s="8">
        <v>0.054</v>
      </c>
      <c r="U13" s="8">
        <v>0.0027</v>
      </c>
      <c r="V13" s="8"/>
      <c r="W13" s="8">
        <v>0.0022</v>
      </c>
      <c r="X13" s="8"/>
      <c r="Y13" s="8">
        <v>0.108</v>
      </c>
      <c r="Z13" s="8"/>
      <c r="AA13" s="8"/>
      <c r="AB13" s="8"/>
      <c r="AC13" s="8"/>
      <c r="AD13" s="15"/>
      <c r="AE13" s="9"/>
      <c r="AF13" s="15"/>
      <c r="AG13" s="9"/>
      <c r="AH13" s="22"/>
    </row>
    <row r="14" spans="1:34" ht="12.75">
      <c r="A14" s="4" t="s">
        <v>26</v>
      </c>
      <c r="B14" s="10">
        <v>39.1518</v>
      </c>
      <c r="C14" s="1">
        <v>267.78</v>
      </c>
      <c r="D14" s="1">
        <v>24.744000000000003</v>
      </c>
      <c r="E14" s="1">
        <v>0.6373</v>
      </c>
      <c r="F14" s="1">
        <v>207.09600000000003</v>
      </c>
      <c r="G14" s="1">
        <v>3.07</v>
      </c>
      <c r="H14" s="1">
        <v>173.51</v>
      </c>
      <c r="I14" s="1">
        <v>14.14</v>
      </c>
      <c r="J14" s="1">
        <v>6.02</v>
      </c>
      <c r="K14" s="1">
        <v>1.95</v>
      </c>
      <c r="L14" s="1">
        <v>776.6</v>
      </c>
      <c r="M14" s="1"/>
      <c r="N14" s="1">
        <v>1316.5769999999998</v>
      </c>
      <c r="O14" s="1">
        <v>0.1</v>
      </c>
      <c r="P14" s="1">
        <v>10.62</v>
      </c>
      <c r="Q14" s="1">
        <v>0</v>
      </c>
      <c r="R14" s="1"/>
      <c r="S14" s="1">
        <v>0.07</v>
      </c>
      <c r="T14" s="1">
        <v>0.02</v>
      </c>
      <c r="U14" s="1">
        <v>0.02</v>
      </c>
      <c r="V14" s="1"/>
      <c r="W14" s="1">
        <v>0.03</v>
      </c>
      <c r="X14" s="1"/>
      <c r="Y14" s="1">
        <v>0.17</v>
      </c>
      <c r="Z14" s="1"/>
      <c r="AA14" s="1"/>
      <c r="AB14" s="1"/>
      <c r="AC14" s="1"/>
      <c r="AD14" s="16"/>
      <c r="AE14" s="2"/>
      <c r="AF14" s="16"/>
      <c r="AG14" s="2"/>
      <c r="AH14" s="23"/>
    </row>
    <row r="15" spans="1:34" ht="12.75">
      <c r="A15" s="4" t="s">
        <v>29</v>
      </c>
      <c r="B15" s="10">
        <v>26.877000000000002</v>
      </c>
      <c r="C15" s="1">
        <v>186.17099999999996</v>
      </c>
      <c r="D15" s="1">
        <v>60.492999999999995</v>
      </c>
      <c r="E15" s="1">
        <v>0.08960000000000003</v>
      </c>
      <c r="F15" s="1">
        <v>40.617999999999995</v>
      </c>
      <c r="G15" s="1">
        <v>0.5198</v>
      </c>
      <c r="H15" s="1">
        <v>13.036</v>
      </c>
      <c r="I15" s="1">
        <v>24.732</v>
      </c>
      <c r="J15" s="1">
        <v>4.693</v>
      </c>
      <c r="K15" s="1">
        <v>4.061</v>
      </c>
      <c r="L15" s="1">
        <v>134.985</v>
      </c>
      <c r="M15" s="1"/>
      <c r="N15" s="1">
        <v>25.694</v>
      </c>
      <c r="O15" s="1">
        <v>0.51</v>
      </c>
      <c r="P15" s="1">
        <v>5.2509999999999994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6"/>
      <c r="AE15" s="2"/>
      <c r="AF15" s="16"/>
      <c r="AG15" s="2"/>
      <c r="AH15" s="23"/>
    </row>
    <row r="16" spans="1:34" ht="12.75">
      <c r="A16" s="4" t="s">
        <v>31</v>
      </c>
      <c r="B16" s="10">
        <v>219.52720000000016</v>
      </c>
      <c r="C16" s="1">
        <v>780.8312999999998</v>
      </c>
      <c r="D16" s="1">
        <v>293.208</v>
      </c>
      <c r="E16" s="1">
        <v>2.4828000000000015</v>
      </c>
      <c r="F16" s="1">
        <v>229.26819999999995</v>
      </c>
      <c r="G16" s="1">
        <v>1.9781</v>
      </c>
      <c r="H16" s="1">
        <v>83.8298</v>
      </c>
      <c r="I16" s="1">
        <v>38.1079</v>
      </c>
      <c r="J16" s="1">
        <v>10.561</v>
      </c>
      <c r="K16" s="1">
        <v>1.9112999999999998</v>
      </c>
      <c r="L16" s="1">
        <v>3516.987500000001</v>
      </c>
      <c r="M16" s="1"/>
      <c r="N16" s="1">
        <v>214.65929999999994</v>
      </c>
      <c r="O16" s="1">
        <v>1.392</v>
      </c>
      <c r="P16" s="1">
        <v>38.838</v>
      </c>
      <c r="Q16" s="1">
        <v>0.0012</v>
      </c>
      <c r="R16" s="1">
        <v>0</v>
      </c>
      <c r="S16" s="1"/>
      <c r="T16" s="1">
        <v>0.0029</v>
      </c>
      <c r="U16" s="1">
        <v>0</v>
      </c>
      <c r="V16" s="1"/>
      <c r="W16" s="1">
        <v>0.117</v>
      </c>
      <c r="X16" s="1"/>
      <c r="Y16" s="1">
        <v>1.269</v>
      </c>
      <c r="Z16" s="1"/>
      <c r="AA16" s="1">
        <v>0.335</v>
      </c>
      <c r="AB16" s="1"/>
      <c r="AC16" s="1"/>
      <c r="AD16" s="16"/>
      <c r="AE16" s="2"/>
      <c r="AF16" s="16"/>
      <c r="AG16" s="2"/>
      <c r="AH16" s="23"/>
    </row>
    <row r="17" spans="1:34" ht="12.75">
      <c r="A17" s="4" t="s">
        <v>32</v>
      </c>
      <c r="B17" s="10">
        <v>15.027299999999999</v>
      </c>
      <c r="C17" s="1">
        <v>43.221</v>
      </c>
      <c r="D17" s="1">
        <v>19.574400000000004</v>
      </c>
      <c r="E17" s="1">
        <v>0.09670000000000001</v>
      </c>
      <c r="F17" s="1">
        <v>12.8735</v>
      </c>
      <c r="G17" s="1">
        <v>0.21830000000000002</v>
      </c>
      <c r="H17" s="1">
        <v>1.9907</v>
      </c>
      <c r="I17" s="1">
        <v>1.096</v>
      </c>
      <c r="J17" s="1">
        <v>1.8726999999999998</v>
      </c>
      <c r="K17" s="1">
        <v>0.06</v>
      </c>
      <c r="L17" s="1">
        <v>18.0648</v>
      </c>
      <c r="M17" s="1"/>
      <c r="N17" s="1">
        <v>16.112</v>
      </c>
      <c r="O17" s="1"/>
      <c r="P17" s="1">
        <v>0.002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6"/>
      <c r="AE17" s="2"/>
      <c r="AF17" s="16"/>
      <c r="AG17" s="2"/>
      <c r="AH17" s="23"/>
    </row>
    <row r="18" spans="1:34" ht="12.75">
      <c r="A18" s="4" t="s">
        <v>34</v>
      </c>
      <c r="B18" s="10">
        <v>43.9</v>
      </c>
      <c r="C18" s="1">
        <v>319.97</v>
      </c>
      <c r="D18" s="1">
        <v>64.74</v>
      </c>
      <c r="E18" s="1">
        <v>0.6996000000000001</v>
      </c>
      <c r="F18" s="1">
        <v>56.63</v>
      </c>
      <c r="G18" s="1">
        <v>0.69</v>
      </c>
      <c r="H18" s="1">
        <v>13.84</v>
      </c>
      <c r="I18" s="1">
        <v>28.54</v>
      </c>
      <c r="J18" s="1">
        <v>4.856199999999996</v>
      </c>
      <c r="K18" s="1">
        <v>3.46</v>
      </c>
      <c r="L18" s="1">
        <v>730.82</v>
      </c>
      <c r="M18" s="1">
        <v>3.71</v>
      </c>
      <c r="N18" s="1">
        <v>767.39</v>
      </c>
      <c r="O18" s="1">
        <v>0.24</v>
      </c>
      <c r="P18" s="1">
        <v>9.63</v>
      </c>
      <c r="Q18" s="1"/>
      <c r="R18" s="1"/>
      <c r="S18" s="1"/>
      <c r="T18" s="1">
        <v>0</v>
      </c>
      <c r="U18" s="1">
        <v>0.05</v>
      </c>
      <c r="V18" s="1"/>
      <c r="W18" s="1">
        <v>0</v>
      </c>
      <c r="X18" s="1"/>
      <c r="Y18" s="1">
        <v>0.64</v>
      </c>
      <c r="Z18" s="1"/>
      <c r="AA18" s="1"/>
      <c r="AB18" s="1"/>
      <c r="AC18" s="1"/>
      <c r="AD18" s="16"/>
      <c r="AE18" s="2"/>
      <c r="AF18" s="16"/>
      <c r="AG18" s="2"/>
      <c r="AH18" s="23"/>
    </row>
    <row r="19" spans="1:34" ht="12.75">
      <c r="A19" s="4" t="s">
        <v>52</v>
      </c>
      <c r="B19" s="10">
        <v>8.0456</v>
      </c>
      <c r="C19" s="1">
        <v>1.582</v>
      </c>
      <c r="D19" s="1">
        <v>4.1008000000000004</v>
      </c>
      <c r="E19" s="1">
        <v>0.0949</v>
      </c>
      <c r="F19" s="1">
        <v>3.5255</v>
      </c>
      <c r="G19" s="1">
        <v>0.0244</v>
      </c>
      <c r="H19" s="1">
        <v>0.9560000000000001</v>
      </c>
      <c r="I19" s="1">
        <v>0.635</v>
      </c>
      <c r="J19" s="1">
        <v>0.39420000000000005</v>
      </c>
      <c r="K19" s="1">
        <v>0.178</v>
      </c>
      <c r="L19" s="1">
        <v>14.0677</v>
      </c>
      <c r="M19" s="1"/>
      <c r="N19" s="1"/>
      <c r="O19" s="1">
        <v>0.022200000000000008</v>
      </c>
      <c r="P19" s="1">
        <v>0.026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6"/>
      <c r="AE19" s="2"/>
      <c r="AF19" s="16"/>
      <c r="AG19" s="2">
        <v>0.0004</v>
      </c>
      <c r="AH19" s="23"/>
    </row>
    <row r="20" spans="1:34" ht="13.5" thickBot="1">
      <c r="A20" s="6" t="s">
        <v>54</v>
      </c>
      <c r="B20" s="11">
        <v>7.163</v>
      </c>
      <c r="C20" s="12">
        <v>36.43</v>
      </c>
      <c r="D20" s="12">
        <v>6.784699999999999</v>
      </c>
      <c r="E20" s="12">
        <v>0.3941</v>
      </c>
      <c r="F20" s="12">
        <v>9.352</v>
      </c>
      <c r="G20" s="12">
        <v>3.1819999999999995</v>
      </c>
      <c r="H20" s="12">
        <v>0.15400000000000003</v>
      </c>
      <c r="I20" s="12">
        <v>6.678599999999999</v>
      </c>
      <c r="J20" s="12">
        <v>0.993</v>
      </c>
      <c r="K20" s="12">
        <v>0.6920000000000001</v>
      </c>
      <c r="L20" s="12">
        <v>156.7125</v>
      </c>
      <c r="M20" s="12"/>
      <c r="N20" s="12">
        <v>31.656</v>
      </c>
      <c r="O20" s="12"/>
      <c r="P20" s="12">
        <v>1.2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7"/>
      <c r="AE20" s="13"/>
      <c r="AF20" s="17"/>
      <c r="AG20" s="13">
        <v>0</v>
      </c>
      <c r="AH20" s="24"/>
    </row>
    <row r="21" spans="1:34" ht="13.5" thickBot="1">
      <c r="A21" s="40" t="s">
        <v>78</v>
      </c>
      <c r="B21" s="53">
        <f>SUM(B13:B20)</f>
        <v>365.1492000000002</v>
      </c>
      <c r="C21" s="52">
        <f aca="true" t="shared" si="1" ref="C21:AD21">SUM(C13:C20)</f>
        <v>1659.0553</v>
      </c>
      <c r="D21" s="52">
        <f t="shared" si="1"/>
        <v>482.896</v>
      </c>
      <c r="E21" s="52">
        <f t="shared" si="1"/>
        <v>4.751500000000002</v>
      </c>
      <c r="F21" s="52">
        <f t="shared" si="1"/>
        <v>568.3732</v>
      </c>
      <c r="G21" s="52">
        <f t="shared" si="1"/>
        <v>9.8046</v>
      </c>
      <c r="H21" s="52">
        <f t="shared" si="1"/>
        <v>293.67650000000003</v>
      </c>
      <c r="I21" s="52">
        <f t="shared" si="1"/>
        <v>114.2185</v>
      </c>
      <c r="J21" s="52">
        <f t="shared" si="1"/>
        <v>30.88009999999999</v>
      </c>
      <c r="K21" s="52">
        <f t="shared" si="1"/>
        <v>13.5623</v>
      </c>
      <c r="L21" s="52">
        <f t="shared" si="1"/>
        <v>5576.717500000001</v>
      </c>
      <c r="M21" s="52">
        <f t="shared" si="1"/>
        <v>3.71</v>
      </c>
      <c r="N21" s="52">
        <f t="shared" si="1"/>
        <v>2437.4082999999996</v>
      </c>
      <c r="O21" s="52">
        <f t="shared" si="1"/>
        <v>2.3334000000000006</v>
      </c>
      <c r="P21" s="52">
        <f t="shared" si="1"/>
        <v>67.917</v>
      </c>
      <c r="Q21" s="52">
        <f t="shared" si="1"/>
        <v>0.0012</v>
      </c>
      <c r="R21" s="52">
        <f t="shared" si="1"/>
        <v>0</v>
      </c>
      <c r="S21" s="52">
        <f t="shared" si="1"/>
        <v>0.07</v>
      </c>
      <c r="T21" s="52">
        <f t="shared" si="1"/>
        <v>0.0769</v>
      </c>
      <c r="U21" s="52">
        <f t="shared" si="1"/>
        <v>0.0727</v>
      </c>
      <c r="V21" s="52">
        <f t="shared" si="1"/>
        <v>0</v>
      </c>
      <c r="W21" s="52">
        <f t="shared" si="1"/>
        <v>0.1492</v>
      </c>
      <c r="X21" s="52">
        <f t="shared" si="1"/>
        <v>0</v>
      </c>
      <c r="Y21" s="52">
        <f t="shared" si="1"/>
        <v>2.187</v>
      </c>
      <c r="Z21" s="52">
        <f t="shared" si="1"/>
        <v>0</v>
      </c>
      <c r="AA21" s="52">
        <f t="shared" si="1"/>
        <v>0.335</v>
      </c>
      <c r="AB21" s="52">
        <f t="shared" si="1"/>
        <v>0</v>
      </c>
      <c r="AC21" s="52">
        <f t="shared" si="1"/>
        <v>0</v>
      </c>
      <c r="AD21" s="52">
        <f t="shared" si="1"/>
        <v>0</v>
      </c>
      <c r="AE21" s="52">
        <f>SUM(AE13:AE20)</f>
        <v>0</v>
      </c>
      <c r="AF21" s="52">
        <f>SUM(AF13:AF20)</f>
        <v>0</v>
      </c>
      <c r="AG21" s="52">
        <f>SUM(AG13:AG20)</f>
        <v>0.0004</v>
      </c>
      <c r="AH21" s="54">
        <f>SUM(AH13:AH20)</f>
        <v>0</v>
      </c>
    </row>
    <row r="22" spans="1:34" ht="13.5" thickBot="1">
      <c r="A22" s="61" t="s">
        <v>81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</row>
    <row r="23" spans="1:34" ht="12.75">
      <c r="A23" s="21" t="s">
        <v>36</v>
      </c>
      <c r="B23" s="7">
        <v>424.85129999999975</v>
      </c>
      <c r="C23" s="8">
        <v>1796.0415000000003</v>
      </c>
      <c r="D23" s="8">
        <v>548.5701999999998</v>
      </c>
      <c r="E23" s="8">
        <v>5.1995999999999984</v>
      </c>
      <c r="F23" s="8">
        <v>216.28709999999995</v>
      </c>
      <c r="G23" s="8">
        <v>2.1635999999999997</v>
      </c>
      <c r="H23" s="8">
        <v>154.21</v>
      </c>
      <c r="I23" s="8">
        <v>15.0692</v>
      </c>
      <c r="J23" s="8">
        <v>11.309100000000004</v>
      </c>
      <c r="K23" s="8">
        <v>2.6745</v>
      </c>
      <c r="L23" s="8">
        <v>3665.9361000000004</v>
      </c>
      <c r="M23" s="8"/>
      <c r="N23" s="8">
        <v>1643.884</v>
      </c>
      <c r="O23" s="8">
        <v>2.4170000000000003</v>
      </c>
      <c r="P23" s="8">
        <v>46.1525</v>
      </c>
      <c r="Q23" s="8">
        <v>0.0021</v>
      </c>
      <c r="R23" s="8">
        <v>0</v>
      </c>
      <c r="S23" s="8">
        <v>0.0055000000000000005</v>
      </c>
      <c r="T23" s="8">
        <v>0.056400000000000006</v>
      </c>
      <c r="U23" s="8">
        <v>0.016300000000000002</v>
      </c>
      <c r="V23" s="8"/>
      <c r="W23" s="8">
        <v>0.15929999999999997</v>
      </c>
      <c r="X23" s="8">
        <v>0.0101</v>
      </c>
      <c r="Y23" s="8">
        <v>0.7144999999999999</v>
      </c>
      <c r="Z23" s="8"/>
      <c r="AA23" s="8"/>
      <c r="AB23" s="8"/>
      <c r="AC23" s="8">
        <v>0.0732</v>
      </c>
      <c r="AD23" s="15">
        <v>0.0012000000000000001</v>
      </c>
      <c r="AE23" s="9">
        <v>0</v>
      </c>
      <c r="AF23" s="15"/>
      <c r="AG23" s="9"/>
      <c r="AH23" s="22"/>
    </row>
    <row r="24" spans="1:34" ht="12.75">
      <c r="A24" s="4" t="s">
        <v>37</v>
      </c>
      <c r="B24" s="10">
        <v>5.211400000000002</v>
      </c>
      <c r="C24" s="1">
        <v>8.526000000000002</v>
      </c>
      <c r="D24" s="1">
        <v>4.7964</v>
      </c>
      <c r="E24" s="1">
        <v>0.058300000000000005</v>
      </c>
      <c r="F24" s="1">
        <v>3.298599999999999</v>
      </c>
      <c r="G24" s="1">
        <v>0.0001</v>
      </c>
      <c r="H24" s="1">
        <v>0.005</v>
      </c>
      <c r="I24" s="1">
        <v>0.005</v>
      </c>
      <c r="J24" s="1">
        <v>0.8365000000000001</v>
      </c>
      <c r="K24" s="1">
        <v>0.007</v>
      </c>
      <c r="L24" s="1">
        <v>75.0456</v>
      </c>
      <c r="M24" s="1"/>
      <c r="N24" s="1">
        <v>55.9684</v>
      </c>
      <c r="O24" s="1">
        <v>0.0109</v>
      </c>
      <c r="P24" s="1">
        <v>0.512</v>
      </c>
      <c r="Q24" s="1">
        <v>0</v>
      </c>
      <c r="R24" s="1">
        <v>0</v>
      </c>
      <c r="S24" s="1"/>
      <c r="T24" s="1"/>
      <c r="U24" s="1">
        <v>0</v>
      </c>
      <c r="V24" s="1"/>
      <c r="W24" s="1"/>
      <c r="X24" s="1"/>
      <c r="Y24" s="1">
        <v>0.0017</v>
      </c>
      <c r="Z24" s="1"/>
      <c r="AA24" s="1"/>
      <c r="AB24" s="1"/>
      <c r="AC24" s="1"/>
      <c r="AD24" s="16"/>
      <c r="AE24" s="2"/>
      <c r="AF24" s="16"/>
      <c r="AG24" s="2"/>
      <c r="AH24" s="23"/>
    </row>
    <row r="25" spans="1:34" ht="12.75">
      <c r="A25" s="4" t="s">
        <v>38</v>
      </c>
      <c r="B25" s="10">
        <v>24.07270000000001</v>
      </c>
      <c r="C25" s="1">
        <v>78.10600000000002</v>
      </c>
      <c r="D25" s="1">
        <v>24.781199999999995</v>
      </c>
      <c r="E25" s="1">
        <v>0.9153000000000001</v>
      </c>
      <c r="F25" s="1">
        <v>20.526999999999997</v>
      </c>
      <c r="G25" s="1">
        <v>0.13490000000000002</v>
      </c>
      <c r="H25" s="1">
        <v>2.8929999999999993</v>
      </c>
      <c r="I25" s="1">
        <v>23.090500000000002</v>
      </c>
      <c r="J25" s="1">
        <v>2.1525</v>
      </c>
      <c r="K25" s="1">
        <v>3.8059999999999996</v>
      </c>
      <c r="L25" s="1">
        <v>306.88429999999994</v>
      </c>
      <c r="M25" s="1"/>
      <c r="N25" s="1"/>
      <c r="O25" s="1">
        <v>0.2644</v>
      </c>
      <c r="P25" s="1">
        <v>24.46</v>
      </c>
      <c r="Q25" s="1"/>
      <c r="R25" s="1"/>
      <c r="S25" s="1"/>
      <c r="T25" s="1"/>
      <c r="U25" s="1">
        <v>0</v>
      </c>
      <c r="V25" s="1"/>
      <c r="W25" s="1"/>
      <c r="X25" s="1"/>
      <c r="Y25" s="1"/>
      <c r="Z25" s="1"/>
      <c r="AA25" s="1"/>
      <c r="AB25" s="1"/>
      <c r="AC25" s="1"/>
      <c r="AD25" s="16"/>
      <c r="AE25" s="2"/>
      <c r="AF25" s="16"/>
      <c r="AG25" s="2"/>
      <c r="AH25" s="23"/>
    </row>
    <row r="26" spans="1:34" ht="12.75">
      <c r="A26" s="4" t="s">
        <v>44</v>
      </c>
      <c r="B26" s="10">
        <v>4.062</v>
      </c>
      <c r="C26" s="1">
        <v>20.557000000000002</v>
      </c>
      <c r="D26" s="1">
        <v>3.2573</v>
      </c>
      <c r="E26" s="1">
        <v>0.069</v>
      </c>
      <c r="F26" s="1">
        <v>8.791</v>
      </c>
      <c r="G26" s="1">
        <v>0.11939999999999999</v>
      </c>
      <c r="H26" s="1">
        <v>2.934</v>
      </c>
      <c r="I26" s="1">
        <v>4.564</v>
      </c>
      <c r="J26" s="1">
        <v>0.783</v>
      </c>
      <c r="K26" s="1">
        <v>1.568</v>
      </c>
      <c r="L26" s="1">
        <v>52.28</v>
      </c>
      <c r="M26" s="1"/>
      <c r="N26" s="1">
        <v>11.409</v>
      </c>
      <c r="O26" s="1">
        <v>0.062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6"/>
      <c r="AE26" s="2"/>
      <c r="AF26" s="16"/>
      <c r="AG26" s="2"/>
      <c r="AH26" s="23"/>
    </row>
    <row r="27" spans="1:34" ht="12.75">
      <c r="A27" s="4" t="s">
        <v>47</v>
      </c>
      <c r="B27" s="10">
        <v>14.1981</v>
      </c>
      <c r="C27" s="1">
        <v>122.38600000000001</v>
      </c>
      <c r="D27" s="1">
        <v>25.6491</v>
      </c>
      <c r="E27" s="1">
        <v>0.0064</v>
      </c>
      <c r="F27" s="1">
        <v>21.062</v>
      </c>
      <c r="G27" s="1">
        <v>0.116</v>
      </c>
      <c r="H27" s="1">
        <v>15.062</v>
      </c>
      <c r="I27" s="1">
        <v>0.314</v>
      </c>
      <c r="J27" s="1">
        <v>1.123</v>
      </c>
      <c r="K27" s="1">
        <v>0.042</v>
      </c>
      <c r="L27" s="1">
        <v>1.7147</v>
      </c>
      <c r="M27" s="1"/>
      <c r="N27" s="1"/>
      <c r="O27" s="1">
        <v>0.114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6"/>
      <c r="AE27" s="2"/>
      <c r="AF27" s="16"/>
      <c r="AG27" s="2"/>
      <c r="AH27" s="23"/>
    </row>
    <row r="28" spans="1:34" ht="12.75">
      <c r="A28" s="4" t="s">
        <v>64</v>
      </c>
      <c r="B28" s="10">
        <v>1.4089999999999996</v>
      </c>
      <c r="C28" s="1">
        <v>14.137</v>
      </c>
      <c r="D28" s="1">
        <v>0.6379</v>
      </c>
      <c r="E28" s="1">
        <v>0.010100000000000001</v>
      </c>
      <c r="F28" s="1">
        <v>3.821</v>
      </c>
      <c r="G28" s="1"/>
      <c r="H28" s="1"/>
      <c r="I28" s="1"/>
      <c r="J28" s="1">
        <v>0.25</v>
      </c>
      <c r="K28" s="1"/>
      <c r="L28" s="1">
        <v>0.95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6"/>
      <c r="AE28" s="2"/>
      <c r="AF28" s="16"/>
      <c r="AG28" s="2"/>
      <c r="AH28" s="23"/>
    </row>
    <row r="29" spans="1:34" ht="13.5" thickBot="1">
      <c r="A29" s="6" t="s">
        <v>62</v>
      </c>
      <c r="B29" s="11">
        <v>14.4134</v>
      </c>
      <c r="C29" s="12">
        <v>86.917</v>
      </c>
      <c r="D29" s="12">
        <v>6.281499999999999</v>
      </c>
      <c r="E29" s="12">
        <v>0.08030000000000002</v>
      </c>
      <c r="F29" s="12">
        <v>24.3783</v>
      </c>
      <c r="G29" s="12"/>
      <c r="H29" s="12"/>
      <c r="I29" s="12"/>
      <c r="J29" s="12">
        <v>1.6449</v>
      </c>
      <c r="K29" s="12"/>
      <c r="L29" s="12">
        <v>6.861000000000001</v>
      </c>
      <c r="M29" s="12"/>
      <c r="N29" s="12"/>
      <c r="O29" s="12">
        <v>0.189</v>
      </c>
      <c r="P29" s="12">
        <v>0.0114</v>
      </c>
      <c r="Q29" s="12"/>
      <c r="R29" s="12"/>
      <c r="S29" s="12"/>
      <c r="T29" s="12">
        <v>0</v>
      </c>
      <c r="U29" s="12">
        <v>0</v>
      </c>
      <c r="V29" s="12"/>
      <c r="W29" s="12">
        <v>0</v>
      </c>
      <c r="X29" s="12"/>
      <c r="Y29" s="12">
        <v>0.0089</v>
      </c>
      <c r="Z29" s="12"/>
      <c r="AA29" s="12"/>
      <c r="AB29" s="12"/>
      <c r="AC29" s="12"/>
      <c r="AD29" s="17"/>
      <c r="AE29" s="13"/>
      <c r="AF29" s="17"/>
      <c r="AG29" s="13"/>
      <c r="AH29" s="24"/>
    </row>
    <row r="30" spans="1:34" ht="13.5" thickBot="1">
      <c r="A30" s="40" t="s">
        <v>78</v>
      </c>
      <c r="B30" s="53">
        <f>SUM(B23:B29)</f>
        <v>488.2178999999998</v>
      </c>
      <c r="C30" s="52">
        <f aca="true" t="shared" si="2" ref="C30:AD30">SUM(C23:C29)</f>
        <v>2126.6705</v>
      </c>
      <c r="D30" s="52">
        <f t="shared" si="2"/>
        <v>613.9735999999997</v>
      </c>
      <c r="E30" s="52">
        <f t="shared" si="2"/>
        <v>6.3389999999999995</v>
      </c>
      <c r="F30" s="52">
        <f t="shared" si="2"/>
        <v>298.16499999999996</v>
      </c>
      <c r="G30" s="52">
        <f t="shared" si="2"/>
        <v>2.5340000000000003</v>
      </c>
      <c r="H30" s="52">
        <f t="shared" si="2"/>
        <v>175.104</v>
      </c>
      <c r="I30" s="52">
        <f t="shared" si="2"/>
        <v>43.0427</v>
      </c>
      <c r="J30" s="52">
        <f t="shared" si="2"/>
        <v>18.099000000000004</v>
      </c>
      <c r="K30" s="52">
        <f t="shared" si="2"/>
        <v>8.0975</v>
      </c>
      <c r="L30" s="52">
        <f t="shared" si="2"/>
        <v>4109.6717</v>
      </c>
      <c r="M30" s="52">
        <f t="shared" si="2"/>
        <v>0</v>
      </c>
      <c r="N30" s="52">
        <f t="shared" si="2"/>
        <v>1711.2614</v>
      </c>
      <c r="O30" s="52">
        <f t="shared" si="2"/>
        <v>3.0573</v>
      </c>
      <c r="P30" s="52">
        <f t="shared" si="2"/>
        <v>71.1359</v>
      </c>
      <c r="Q30" s="52">
        <f t="shared" si="2"/>
        <v>0.0021</v>
      </c>
      <c r="R30" s="52">
        <f t="shared" si="2"/>
        <v>0</v>
      </c>
      <c r="S30" s="52">
        <f t="shared" si="2"/>
        <v>0.0055000000000000005</v>
      </c>
      <c r="T30" s="52">
        <f t="shared" si="2"/>
        <v>0.056400000000000006</v>
      </c>
      <c r="U30" s="52">
        <f t="shared" si="2"/>
        <v>0.016300000000000002</v>
      </c>
      <c r="V30" s="52">
        <f t="shared" si="2"/>
        <v>0</v>
      </c>
      <c r="W30" s="52">
        <f t="shared" si="2"/>
        <v>0.15929999999999997</v>
      </c>
      <c r="X30" s="52">
        <f t="shared" si="2"/>
        <v>0.0101</v>
      </c>
      <c r="Y30" s="52">
        <f t="shared" si="2"/>
        <v>0.7251</v>
      </c>
      <c r="Z30" s="52">
        <f t="shared" si="2"/>
        <v>0</v>
      </c>
      <c r="AA30" s="52">
        <f t="shared" si="2"/>
        <v>0</v>
      </c>
      <c r="AB30" s="52">
        <f t="shared" si="2"/>
        <v>0</v>
      </c>
      <c r="AC30" s="52">
        <f t="shared" si="2"/>
        <v>0.0732</v>
      </c>
      <c r="AD30" s="52">
        <f t="shared" si="2"/>
        <v>0.0012000000000000001</v>
      </c>
      <c r="AE30" s="52">
        <f>SUM(AE23:AE29)</f>
        <v>0</v>
      </c>
      <c r="AF30" s="52">
        <f>SUM(AF23:AF29)</f>
        <v>0</v>
      </c>
      <c r="AG30" s="52">
        <f>SUM(AG23:AG29)</f>
        <v>0</v>
      </c>
      <c r="AH30" s="54">
        <f>SUM(AH23:AH29)</f>
        <v>0</v>
      </c>
    </row>
    <row r="31" spans="1:34" ht="13.5" thickBot="1">
      <c r="A31" s="61" t="s">
        <v>82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/>
    </row>
    <row r="32" spans="1:34" ht="12.75">
      <c r="A32" s="27" t="s">
        <v>30</v>
      </c>
      <c r="B32" s="7">
        <v>5.5159</v>
      </c>
      <c r="C32" s="8">
        <v>10.2683</v>
      </c>
      <c r="D32" s="8">
        <v>7.011699999999999</v>
      </c>
      <c r="E32" s="8">
        <v>0.024699999999999996</v>
      </c>
      <c r="F32" s="8">
        <v>8.179</v>
      </c>
      <c r="G32" s="8">
        <v>0.0895</v>
      </c>
      <c r="H32" s="8">
        <v>1.8639999999999999</v>
      </c>
      <c r="I32" s="8">
        <v>4.053999999999999</v>
      </c>
      <c r="J32" s="8">
        <v>0.897</v>
      </c>
      <c r="K32" s="8">
        <v>0.402</v>
      </c>
      <c r="L32" s="8">
        <v>1.782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9"/>
      <c r="AE32" s="9"/>
      <c r="AF32" s="9"/>
      <c r="AG32" s="9"/>
      <c r="AH32" s="22"/>
    </row>
    <row r="33" spans="1:34" ht="12.75">
      <c r="A33" s="28" t="s">
        <v>33</v>
      </c>
      <c r="B33" s="10">
        <v>2.6719</v>
      </c>
      <c r="C33" s="1">
        <v>30.6207</v>
      </c>
      <c r="D33" s="1">
        <v>5.029299999999999</v>
      </c>
      <c r="E33" s="1">
        <v>0.024499999999999997</v>
      </c>
      <c r="F33" s="1">
        <v>4.273</v>
      </c>
      <c r="G33" s="1">
        <v>0.0576</v>
      </c>
      <c r="H33" s="1">
        <v>1.17</v>
      </c>
      <c r="I33" s="1">
        <v>1.916</v>
      </c>
      <c r="J33" s="1">
        <v>0.5810000000000001</v>
      </c>
      <c r="K33" s="1">
        <v>0.425</v>
      </c>
      <c r="L33" s="1">
        <v>127.5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  <c r="AH33" s="23"/>
    </row>
    <row r="34" spans="1:34" ht="12.75">
      <c r="A34" s="28" t="s">
        <v>41</v>
      </c>
      <c r="B34" s="10">
        <v>38.08670000000003</v>
      </c>
      <c r="C34" s="1">
        <v>197.635</v>
      </c>
      <c r="D34" s="1">
        <v>106.23660000000001</v>
      </c>
      <c r="E34" s="1">
        <v>0.6446000000000002</v>
      </c>
      <c r="F34" s="1">
        <v>43.099000000000004</v>
      </c>
      <c r="G34" s="1">
        <v>1.0994999999999995</v>
      </c>
      <c r="H34" s="1">
        <v>11.143</v>
      </c>
      <c r="I34" s="1">
        <v>15.527700000000001</v>
      </c>
      <c r="J34" s="1">
        <v>2.5118999999999994</v>
      </c>
      <c r="K34" s="1">
        <v>1.6553</v>
      </c>
      <c r="L34" s="1">
        <v>968.477</v>
      </c>
      <c r="M34" s="1"/>
      <c r="N34" s="1">
        <v>282</v>
      </c>
      <c r="O34" s="1"/>
      <c r="P34" s="1"/>
      <c r="Q34" s="1"/>
      <c r="R34" s="1"/>
      <c r="S34" s="1"/>
      <c r="T34" s="1">
        <v>0.103</v>
      </c>
      <c r="U34" s="1">
        <v>0.095</v>
      </c>
      <c r="V34" s="1">
        <v>0.076</v>
      </c>
      <c r="W34" s="1">
        <v>0.031</v>
      </c>
      <c r="X34" s="1"/>
      <c r="Y34" s="1">
        <v>0.37</v>
      </c>
      <c r="Z34" s="1"/>
      <c r="AA34" s="1"/>
      <c r="AB34" s="1"/>
      <c r="AC34" s="1"/>
      <c r="AD34" s="2"/>
      <c r="AE34" s="2"/>
      <c r="AF34" s="2"/>
      <c r="AG34" s="2"/>
      <c r="AH34" s="23"/>
    </row>
    <row r="35" spans="1:34" ht="12.75">
      <c r="A35" s="28" t="s">
        <v>57</v>
      </c>
      <c r="B35" s="10">
        <v>4.452</v>
      </c>
      <c r="C35" s="1">
        <v>36.268</v>
      </c>
      <c r="D35" s="1">
        <v>4.67</v>
      </c>
      <c r="E35" s="1">
        <v>0.136</v>
      </c>
      <c r="F35" s="1">
        <v>11.815999999999999</v>
      </c>
      <c r="G35" s="1">
        <v>0.2727</v>
      </c>
      <c r="H35" s="1">
        <v>3.1502</v>
      </c>
      <c r="I35" s="1">
        <v>1.804</v>
      </c>
      <c r="J35" s="1">
        <v>1.8788</v>
      </c>
      <c r="K35" s="1">
        <v>0.5085999999999999</v>
      </c>
      <c r="L35" s="1">
        <v>9.1128</v>
      </c>
      <c r="M35" s="1"/>
      <c r="N35" s="1"/>
      <c r="O35" s="1"/>
      <c r="P35" s="1">
        <v>0.084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  <c r="AH35" s="23"/>
    </row>
    <row r="36" spans="1:34" ht="13.5" thickBot="1">
      <c r="A36" s="39" t="s">
        <v>72</v>
      </c>
      <c r="B36" s="11">
        <v>11.178599999999996</v>
      </c>
      <c r="C36" s="12">
        <v>73.67990000000002</v>
      </c>
      <c r="D36" s="12">
        <v>25.077999999999996</v>
      </c>
      <c r="E36" s="12">
        <v>0.14699999999999996</v>
      </c>
      <c r="F36" s="12">
        <v>13.568399999999997</v>
      </c>
      <c r="G36" s="12">
        <v>0.8951999999999999</v>
      </c>
      <c r="H36" s="12">
        <v>7.4041</v>
      </c>
      <c r="I36" s="12">
        <v>3.6349</v>
      </c>
      <c r="J36" s="12">
        <v>2.1471999999999998</v>
      </c>
      <c r="K36" s="12">
        <v>2.5267999999999997</v>
      </c>
      <c r="L36" s="12">
        <v>175.51090000000002</v>
      </c>
      <c r="M36" s="12"/>
      <c r="N36" s="12">
        <v>0.24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3"/>
      <c r="AE36" s="13"/>
      <c r="AF36" s="13"/>
      <c r="AG36" s="13"/>
      <c r="AH36" s="24"/>
    </row>
    <row r="37" spans="1:34" ht="13.5" thickBot="1">
      <c r="A37" s="40" t="s">
        <v>78</v>
      </c>
      <c r="B37" s="53">
        <f>SUM(B32:B36)</f>
        <v>61.905100000000026</v>
      </c>
      <c r="C37" s="52">
        <f aca="true" t="shared" si="3" ref="C37:AD37">SUM(C32:C36)</f>
        <v>348.47190000000006</v>
      </c>
      <c r="D37" s="52">
        <f t="shared" si="3"/>
        <v>148.0256</v>
      </c>
      <c r="E37" s="52">
        <f t="shared" si="3"/>
        <v>0.9768000000000001</v>
      </c>
      <c r="F37" s="52">
        <f t="shared" si="3"/>
        <v>80.9354</v>
      </c>
      <c r="G37" s="52">
        <f t="shared" si="3"/>
        <v>2.4144999999999994</v>
      </c>
      <c r="H37" s="52">
        <f t="shared" si="3"/>
        <v>24.731299999999997</v>
      </c>
      <c r="I37" s="52">
        <f t="shared" si="3"/>
        <v>26.9366</v>
      </c>
      <c r="J37" s="52">
        <f t="shared" si="3"/>
        <v>8.015899999999998</v>
      </c>
      <c r="K37" s="52">
        <f t="shared" si="3"/>
        <v>5.5177</v>
      </c>
      <c r="L37" s="52">
        <f t="shared" si="3"/>
        <v>1282.3827</v>
      </c>
      <c r="M37" s="52">
        <f t="shared" si="3"/>
        <v>0</v>
      </c>
      <c r="N37" s="52">
        <f t="shared" si="3"/>
        <v>282.24</v>
      </c>
      <c r="O37" s="52">
        <f t="shared" si="3"/>
        <v>0</v>
      </c>
      <c r="P37" s="52">
        <f t="shared" si="3"/>
        <v>0.084</v>
      </c>
      <c r="Q37" s="52">
        <f t="shared" si="3"/>
        <v>0</v>
      </c>
      <c r="R37" s="52">
        <f t="shared" si="3"/>
        <v>0</v>
      </c>
      <c r="S37" s="52">
        <f t="shared" si="3"/>
        <v>0</v>
      </c>
      <c r="T37" s="52">
        <f t="shared" si="3"/>
        <v>0.103</v>
      </c>
      <c r="U37" s="52">
        <f t="shared" si="3"/>
        <v>0.095</v>
      </c>
      <c r="V37" s="52">
        <f t="shared" si="3"/>
        <v>0.076</v>
      </c>
      <c r="W37" s="52">
        <f t="shared" si="3"/>
        <v>0.031</v>
      </c>
      <c r="X37" s="52">
        <f t="shared" si="3"/>
        <v>0</v>
      </c>
      <c r="Y37" s="52">
        <f t="shared" si="3"/>
        <v>0.37</v>
      </c>
      <c r="Z37" s="52">
        <f t="shared" si="3"/>
        <v>0</v>
      </c>
      <c r="AA37" s="52">
        <f t="shared" si="3"/>
        <v>0</v>
      </c>
      <c r="AB37" s="52">
        <f t="shared" si="3"/>
        <v>0</v>
      </c>
      <c r="AC37" s="52">
        <f t="shared" si="3"/>
        <v>0</v>
      </c>
      <c r="AD37" s="52">
        <f t="shared" si="3"/>
        <v>0</v>
      </c>
      <c r="AE37" s="52">
        <f>SUM(AE32:AE36)</f>
        <v>0</v>
      </c>
      <c r="AF37" s="52">
        <f>SUM(AF32:AF36)</f>
        <v>0</v>
      </c>
      <c r="AG37" s="52">
        <f>SUM(AG32:AG36)</f>
        <v>0</v>
      </c>
      <c r="AH37" s="54">
        <f>SUM(AH32:AH36)</f>
        <v>0</v>
      </c>
    </row>
    <row r="38" spans="1:34" ht="13.5" thickBot="1">
      <c r="A38" s="61" t="s">
        <v>83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3"/>
    </row>
    <row r="39" spans="1:34" ht="12.75">
      <c r="A39" s="27" t="s">
        <v>22</v>
      </c>
      <c r="B39" s="7">
        <v>12.321400000000002</v>
      </c>
      <c r="C39" s="8">
        <v>27.677</v>
      </c>
      <c r="D39" s="8">
        <v>5.911099999999999</v>
      </c>
      <c r="E39" s="8">
        <v>0.1562</v>
      </c>
      <c r="F39" s="8">
        <v>19.443599999999993</v>
      </c>
      <c r="G39" s="8">
        <v>0.4335000000000001</v>
      </c>
      <c r="H39" s="8">
        <v>9.7792</v>
      </c>
      <c r="I39" s="8">
        <v>6.5779</v>
      </c>
      <c r="J39" s="8">
        <v>1.7912000000000001</v>
      </c>
      <c r="K39" s="8">
        <v>1.3455</v>
      </c>
      <c r="L39" s="8">
        <v>16.343</v>
      </c>
      <c r="M39" s="8"/>
      <c r="N39" s="8"/>
      <c r="O39" s="8"/>
      <c r="P39" s="8">
        <v>0.716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9"/>
      <c r="AE39" s="9"/>
      <c r="AF39" s="9"/>
      <c r="AG39" s="9"/>
      <c r="AH39" s="22"/>
    </row>
    <row r="40" spans="1:34" ht="12.75">
      <c r="A40" s="28" t="s">
        <v>39</v>
      </c>
      <c r="B40" s="10">
        <v>6.3649</v>
      </c>
      <c r="C40" s="1">
        <v>17.485</v>
      </c>
      <c r="D40" s="1">
        <v>0.7434000000000001</v>
      </c>
      <c r="E40" s="1">
        <v>0.014799999999999999</v>
      </c>
      <c r="F40" s="1">
        <v>10.9914</v>
      </c>
      <c r="G40" s="1">
        <v>0.059800000000000006</v>
      </c>
      <c r="H40" s="1">
        <v>0.5603</v>
      </c>
      <c r="I40" s="1">
        <v>6.8218</v>
      </c>
      <c r="J40" s="1">
        <v>1.5318</v>
      </c>
      <c r="K40" s="1">
        <v>0.9908000000000001</v>
      </c>
      <c r="L40" s="1">
        <v>4.1976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"/>
      <c r="AE40" s="2"/>
      <c r="AF40" s="2"/>
      <c r="AG40" s="2"/>
      <c r="AH40" s="23"/>
    </row>
    <row r="41" spans="1:34" ht="12.75">
      <c r="A41" s="28" t="s">
        <v>48</v>
      </c>
      <c r="B41" s="10">
        <v>1.8982999999999997</v>
      </c>
      <c r="C41" s="1">
        <v>2.7751</v>
      </c>
      <c r="D41" s="1">
        <v>2.4073999999999995</v>
      </c>
      <c r="E41" s="1">
        <v>0.025599999999999998</v>
      </c>
      <c r="F41" s="1">
        <v>3.5040000000000004</v>
      </c>
      <c r="G41" s="1">
        <v>0.10679999999999999</v>
      </c>
      <c r="H41" s="1">
        <v>0.7144999999999999</v>
      </c>
      <c r="I41" s="1">
        <v>1.5828</v>
      </c>
      <c r="J41" s="1">
        <v>0.4147</v>
      </c>
      <c r="K41" s="1">
        <v>0.074</v>
      </c>
      <c r="L41" s="1">
        <v>0.624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"/>
      <c r="AE41" s="2"/>
      <c r="AF41" s="2"/>
      <c r="AG41" s="2"/>
      <c r="AH41" s="23"/>
    </row>
    <row r="42" spans="1:34" ht="12.75">
      <c r="A42" s="28" t="s">
        <v>49</v>
      </c>
      <c r="B42" s="10">
        <v>52.933099999999996</v>
      </c>
      <c r="C42" s="1">
        <v>535.935</v>
      </c>
      <c r="D42" s="1">
        <v>100.08199999999998</v>
      </c>
      <c r="E42" s="1">
        <v>6.5585</v>
      </c>
      <c r="F42" s="1">
        <v>65.5296</v>
      </c>
      <c r="G42" s="1">
        <v>0.804</v>
      </c>
      <c r="H42" s="1">
        <v>24.989</v>
      </c>
      <c r="I42" s="1">
        <v>15.427</v>
      </c>
      <c r="J42" s="1">
        <v>4.563</v>
      </c>
      <c r="K42" s="1">
        <v>2.089</v>
      </c>
      <c r="L42" s="1">
        <v>1471.209</v>
      </c>
      <c r="M42" s="1">
        <v>2.25</v>
      </c>
      <c r="N42" s="1">
        <v>789.037</v>
      </c>
      <c r="O42" s="1"/>
      <c r="P42" s="1">
        <v>18.481</v>
      </c>
      <c r="Q42" s="1"/>
      <c r="R42" s="1"/>
      <c r="S42" s="1">
        <v>0.029</v>
      </c>
      <c r="T42" s="1">
        <v>0.029</v>
      </c>
      <c r="U42" s="1">
        <v>0.016</v>
      </c>
      <c r="V42" s="1"/>
      <c r="W42" s="1">
        <v>0.016</v>
      </c>
      <c r="X42" s="1"/>
      <c r="Y42" s="1">
        <v>0.402</v>
      </c>
      <c r="Z42" s="1"/>
      <c r="AA42" s="1"/>
      <c r="AB42" s="1"/>
      <c r="AC42" s="1"/>
      <c r="AD42" s="2"/>
      <c r="AE42" s="2"/>
      <c r="AF42" s="2"/>
      <c r="AG42" s="2"/>
      <c r="AH42" s="23"/>
    </row>
    <row r="43" spans="1:34" ht="12.75">
      <c r="A43" s="28" t="s">
        <v>50</v>
      </c>
      <c r="B43" s="10">
        <v>11.447799999999997</v>
      </c>
      <c r="C43" s="1">
        <v>32.5</v>
      </c>
      <c r="D43" s="1">
        <v>2.3957</v>
      </c>
      <c r="E43" s="1">
        <v>0.0408</v>
      </c>
      <c r="F43" s="1">
        <v>8.933000000000002</v>
      </c>
      <c r="G43" s="1">
        <v>0.22010000000000002</v>
      </c>
      <c r="H43" s="1">
        <v>1.885</v>
      </c>
      <c r="I43" s="1">
        <v>2.4</v>
      </c>
      <c r="J43" s="1">
        <v>1.7046999999999997</v>
      </c>
      <c r="K43" s="1">
        <v>1.525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"/>
      <c r="AE43" s="2"/>
      <c r="AF43" s="2"/>
      <c r="AG43" s="2"/>
      <c r="AH43" s="23"/>
    </row>
    <row r="44" spans="1:34" ht="13.5" thickBot="1">
      <c r="A44" s="29" t="s">
        <v>56</v>
      </c>
      <c r="B44" s="11">
        <v>15.4447</v>
      </c>
      <c r="C44" s="12">
        <v>58.826</v>
      </c>
      <c r="D44" s="12">
        <v>8.172600000000001</v>
      </c>
      <c r="E44" s="12">
        <v>0.0975</v>
      </c>
      <c r="F44" s="12">
        <v>12.9385</v>
      </c>
      <c r="G44" s="12">
        <v>0.1026</v>
      </c>
      <c r="H44" s="12">
        <v>3.8419999999999996</v>
      </c>
      <c r="I44" s="12">
        <v>1.175</v>
      </c>
      <c r="J44" s="12">
        <v>2.5806999999999993</v>
      </c>
      <c r="K44" s="12">
        <v>1.4609999999999999</v>
      </c>
      <c r="L44" s="12"/>
      <c r="M44" s="12"/>
      <c r="N44" s="12"/>
      <c r="O44" s="12"/>
      <c r="P44" s="12">
        <v>0.633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13"/>
      <c r="AF44" s="13"/>
      <c r="AG44" s="13"/>
      <c r="AH44" s="24"/>
    </row>
    <row r="45" spans="1:34" ht="13.5" thickBot="1">
      <c r="A45" s="40" t="s">
        <v>78</v>
      </c>
      <c r="B45" s="53">
        <f>SUM(B39:B44)</f>
        <v>100.41019999999999</v>
      </c>
      <c r="C45" s="52">
        <f aca="true" t="shared" si="4" ref="C45:AD45">SUM(C39:C44)</f>
        <v>675.1981</v>
      </c>
      <c r="D45" s="52">
        <f t="shared" si="4"/>
        <v>119.71219999999998</v>
      </c>
      <c r="E45" s="52">
        <f t="shared" si="4"/>
        <v>6.893400000000001</v>
      </c>
      <c r="F45" s="52">
        <f t="shared" si="4"/>
        <v>121.3401</v>
      </c>
      <c r="G45" s="52">
        <f t="shared" si="4"/>
        <v>1.7268000000000001</v>
      </c>
      <c r="H45" s="52">
        <f t="shared" si="4"/>
        <v>41.769999999999996</v>
      </c>
      <c r="I45" s="52">
        <f t="shared" si="4"/>
        <v>33.9845</v>
      </c>
      <c r="J45" s="52">
        <f t="shared" si="4"/>
        <v>12.586099999999998</v>
      </c>
      <c r="K45" s="52">
        <f t="shared" si="4"/>
        <v>7.4853000000000005</v>
      </c>
      <c r="L45" s="52">
        <f t="shared" si="4"/>
        <v>1492.3736000000001</v>
      </c>
      <c r="M45" s="52">
        <f t="shared" si="4"/>
        <v>2.25</v>
      </c>
      <c r="N45" s="52">
        <f t="shared" si="4"/>
        <v>789.037</v>
      </c>
      <c r="O45" s="52">
        <f t="shared" si="4"/>
        <v>0</v>
      </c>
      <c r="P45" s="52">
        <f t="shared" si="4"/>
        <v>19.830000000000002</v>
      </c>
      <c r="Q45" s="52">
        <f t="shared" si="4"/>
        <v>0</v>
      </c>
      <c r="R45" s="52">
        <f t="shared" si="4"/>
        <v>0</v>
      </c>
      <c r="S45" s="52">
        <f t="shared" si="4"/>
        <v>0.029</v>
      </c>
      <c r="T45" s="52">
        <f t="shared" si="4"/>
        <v>0.029</v>
      </c>
      <c r="U45" s="52">
        <f t="shared" si="4"/>
        <v>0.016</v>
      </c>
      <c r="V45" s="52">
        <f t="shared" si="4"/>
        <v>0</v>
      </c>
      <c r="W45" s="52">
        <f t="shared" si="4"/>
        <v>0.016</v>
      </c>
      <c r="X45" s="52">
        <f t="shared" si="4"/>
        <v>0</v>
      </c>
      <c r="Y45" s="52">
        <f t="shared" si="4"/>
        <v>0.402</v>
      </c>
      <c r="Z45" s="52">
        <f t="shared" si="4"/>
        <v>0</v>
      </c>
      <c r="AA45" s="52">
        <f t="shared" si="4"/>
        <v>0</v>
      </c>
      <c r="AB45" s="52">
        <f t="shared" si="4"/>
        <v>0</v>
      </c>
      <c r="AC45" s="52">
        <f t="shared" si="4"/>
        <v>0</v>
      </c>
      <c r="AD45" s="52">
        <f t="shared" si="4"/>
        <v>0</v>
      </c>
      <c r="AE45" s="52">
        <f>SUM(AE39:AE44)</f>
        <v>0</v>
      </c>
      <c r="AF45" s="52">
        <f>SUM(AF39:AF44)</f>
        <v>0</v>
      </c>
      <c r="AG45" s="52">
        <f>SUM(AG39:AG44)</f>
        <v>0</v>
      </c>
      <c r="AH45" s="54">
        <f>SUM(AH39:AH44)</f>
        <v>0</v>
      </c>
    </row>
    <row r="46" spans="1:34" ht="13.5" thickBot="1">
      <c r="A46" s="61" t="s">
        <v>84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3"/>
    </row>
    <row r="47" spans="1:34" ht="12.75">
      <c r="A47" s="27" t="s">
        <v>28</v>
      </c>
      <c r="B47" s="7">
        <v>8.73</v>
      </c>
      <c r="C47" s="8">
        <v>36.29</v>
      </c>
      <c r="D47" s="8">
        <v>11.39</v>
      </c>
      <c r="E47" s="8">
        <v>0.205</v>
      </c>
      <c r="F47" s="8">
        <v>7.9</v>
      </c>
      <c r="G47" s="8">
        <v>0.11</v>
      </c>
      <c r="H47" s="8">
        <v>3.04</v>
      </c>
      <c r="I47" s="8">
        <v>2.96</v>
      </c>
      <c r="J47" s="8">
        <v>0.36540000000000006</v>
      </c>
      <c r="K47" s="8">
        <v>0.14</v>
      </c>
      <c r="L47" s="8">
        <v>79.26</v>
      </c>
      <c r="M47" s="8"/>
      <c r="N47" s="8">
        <v>40.596999999999994</v>
      </c>
      <c r="O47" s="8">
        <v>0.04</v>
      </c>
      <c r="P47" s="8">
        <v>0.05</v>
      </c>
      <c r="Q47" s="8">
        <v>0</v>
      </c>
      <c r="R47" s="8"/>
      <c r="S47" s="8"/>
      <c r="T47" s="8">
        <v>0.01</v>
      </c>
      <c r="U47" s="8">
        <v>0</v>
      </c>
      <c r="V47" s="8"/>
      <c r="W47" s="8">
        <v>0</v>
      </c>
      <c r="X47" s="8"/>
      <c r="Y47" s="8">
        <v>0.11</v>
      </c>
      <c r="Z47" s="8"/>
      <c r="AA47" s="8"/>
      <c r="AB47" s="8"/>
      <c r="AC47" s="8"/>
      <c r="AD47" s="9"/>
      <c r="AE47" s="9"/>
      <c r="AF47" s="9"/>
      <c r="AG47" s="9"/>
      <c r="AH47" s="22"/>
    </row>
    <row r="48" spans="1:34" ht="12.75">
      <c r="A48" s="28" t="s">
        <v>45</v>
      </c>
      <c r="B48" s="10">
        <v>10.1934</v>
      </c>
      <c r="C48" s="1">
        <v>38.1025</v>
      </c>
      <c r="D48" s="1">
        <v>12.6963</v>
      </c>
      <c r="E48" s="1">
        <v>0.0288</v>
      </c>
      <c r="F48" s="1">
        <v>6.6121</v>
      </c>
      <c r="G48" s="1">
        <v>0.010999999999999998</v>
      </c>
      <c r="H48" s="1">
        <v>0.47900000000000004</v>
      </c>
      <c r="I48" s="1">
        <v>3.0831</v>
      </c>
      <c r="J48" s="1">
        <v>1.7585000000000002</v>
      </c>
      <c r="K48" s="1">
        <v>0.4327</v>
      </c>
      <c r="L48" s="1">
        <v>81.228</v>
      </c>
      <c r="M48" s="1"/>
      <c r="N48" s="1"/>
      <c r="O48" s="1">
        <v>0.08</v>
      </c>
      <c r="P48" s="1">
        <v>2.7310000000000003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2"/>
      <c r="AE48" s="2"/>
      <c r="AF48" s="2"/>
      <c r="AG48" s="2"/>
      <c r="AH48" s="23"/>
    </row>
    <row r="49" spans="1:34" ht="12.75">
      <c r="A49" s="28" t="s">
        <v>61</v>
      </c>
      <c r="B49" s="10">
        <v>4.535500000000001</v>
      </c>
      <c r="C49" s="1">
        <v>20.769000000000002</v>
      </c>
      <c r="D49" s="1">
        <v>4.080500000000001</v>
      </c>
      <c r="E49" s="1">
        <v>0.0837</v>
      </c>
      <c r="F49" s="1">
        <v>6.354</v>
      </c>
      <c r="G49" s="1">
        <v>0</v>
      </c>
      <c r="H49" s="1">
        <v>0.04</v>
      </c>
      <c r="I49" s="1">
        <v>0.01</v>
      </c>
      <c r="J49" s="1">
        <v>0.52</v>
      </c>
      <c r="K49" s="1"/>
      <c r="L49" s="1">
        <v>13.688299999999998</v>
      </c>
      <c r="M49" s="1"/>
      <c r="N49" s="1">
        <v>0.5</v>
      </c>
      <c r="O49" s="1">
        <v>0.0045</v>
      </c>
      <c r="P49" s="1">
        <v>0.223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2"/>
      <c r="AE49" s="2"/>
      <c r="AF49" s="2"/>
      <c r="AG49" s="2"/>
      <c r="AH49" s="23"/>
    </row>
    <row r="50" spans="1:34" ht="13.5" thickBot="1">
      <c r="A50" s="29" t="s">
        <v>66</v>
      </c>
      <c r="B50" s="11">
        <v>15.36869999999999</v>
      </c>
      <c r="C50" s="12">
        <v>124.86160000000001</v>
      </c>
      <c r="D50" s="12">
        <v>24.010700000000003</v>
      </c>
      <c r="E50" s="12">
        <v>0.05070000000000001</v>
      </c>
      <c r="F50" s="12">
        <v>21.220900000000004</v>
      </c>
      <c r="G50" s="12">
        <v>0.1865</v>
      </c>
      <c r="H50" s="12">
        <v>6.6842999999999995</v>
      </c>
      <c r="I50" s="12">
        <v>7.139600000000001</v>
      </c>
      <c r="J50" s="12">
        <v>1.4421999999999997</v>
      </c>
      <c r="K50" s="12">
        <v>1.026</v>
      </c>
      <c r="L50" s="12">
        <v>671.7249</v>
      </c>
      <c r="M50" s="12"/>
      <c r="N50" s="12">
        <v>0.077</v>
      </c>
      <c r="O50" s="12">
        <v>0.258</v>
      </c>
      <c r="P50" s="12">
        <v>11.101</v>
      </c>
      <c r="Q50" s="12"/>
      <c r="R50" s="12">
        <v>0</v>
      </c>
      <c r="S50" s="12">
        <v>0</v>
      </c>
      <c r="T50" s="12">
        <v>0.2203</v>
      </c>
      <c r="U50" s="12">
        <v>0.045</v>
      </c>
      <c r="V50" s="12"/>
      <c r="W50" s="12">
        <v>0.0232</v>
      </c>
      <c r="X50" s="12"/>
      <c r="Y50" s="12">
        <v>0.1282</v>
      </c>
      <c r="Z50" s="12"/>
      <c r="AA50" s="12"/>
      <c r="AB50" s="12"/>
      <c r="AC50" s="12"/>
      <c r="AD50" s="13"/>
      <c r="AE50" s="13"/>
      <c r="AF50" s="13"/>
      <c r="AG50" s="13"/>
      <c r="AH50" s="24"/>
    </row>
    <row r="51" spans="1:34" ht="13.5" thickBot="1">
      <c r="A51" s="44" t="s">
        <v>78</v>
      </c>
      <c r="B51" s="53">
        <f>SUM(B47:B50)</f>
        <v>38.82759999999999</v>
      </c>
      <c r="C51" s="52">
        <f aca="true" t="shared" si="5" ref="C51:AD51">SUM(C47:C50)</f>
        <v>220.0231</v>
      </c>
      <c r="D51" s="52">
        <f t="shared" si="5"/>
        <v>52.17750000000001</v>
      </c>
      <c r="E51" s="52">
        <f t="shared" si="5"/>
        <v>0.3682</v>
      </c>
      <c r="F51" s="52">
        <f t="shared" si="5"/>
        <v>42.087</v>
      </c>
      <c r="G51" s="52">
        <f t="shared" si="5"/>
        <v>0.3075</v>
      </c>
      <c r="H51" s="52">
        <f t="shared" si="5"/>
        <v>10.2433</v>
      </c>
      <c r="I51" s="52">
        <f t="shared" si="5"/>
        <v>13.1927</v>
      </c>
      <c r="J51" s="52">
        <f t="shared" si="5"/>
        <v>4.0861</v>
      </c>
      <c r="K51" s="52">
        <f t="shared" si="5"/>
        <v>1.5987</v>
      </c>
      <c r="L51" s="52">
        <f t="shared" si="5"/>
        <v>845.9012</v>
      </c>
      <c r="M51" s="52">
        <f t="shared" si="5"/>
        <v>0</v>
      </c>
      <c r="N51" s="52">
        <f t="shared" si="5"/>
        <v>41.17399999999999</v>
      </c>
      <c r="O51" s="52">
        <f t="shared" si="5"/>
        <v>0.3825</v>
      </c>
      <c r="P51" s="52">
        <f t="shared" si="5"/>
        <v>14.105</v>
      </c>
      <c r="Q51" s="52">
        <f t="shared" si="5"/>
        <v>0</v>
      </c>
      <c r="R51" s="52">
        <f t="shared" si="5"/>
        <v>0</v>
      </c>
      <c r="S51" s="52">
        <f t="shared" si="5"/>
        <v>0</v>
      </c>
      <c r="T51" s="52">
        <f t="shared" si="5"/>
        <v>0.2303</v>
      </c>
      <c r="U51" s="52">
        <f t="shared" si="5"/>
        <v>0.045</v>
      </c>
      <c r="V51" s="52">
        <f t="shared" si="5"/>
        <v>0</v>
      </c>
      <c r="W51" s="52">
        <f t="shared" si="5"/>
        <v>0.0232</v>
      </c>
      <c r="X51" s="52">
        <f t="shared" si="5"/>
        <v>0</v>
      </c>
      <c r="Y51" s="52">
        <f t="shared" si="5"/>
        <v>0.23820000000000002</v>
      </c>
      <c r="Z51" s="52">
        <f t="shared" si="5"/>
        <v>0</v>
      </c>
      <c r="AA51" s="52">
        <f t="shared" si="5"/>
        <v>0</v>
      </c>
      <c r="AB51" s="52">
        <f t="shared" si="5"/>
        <v>0</v>
      </c>
      <c r="AC51" s="52">
        <f t="shared" si="5"/>
        <v>0</v>
      </c>
      <c r="AD51" s="52">
        <f t="shared" si="5"/>
        <v>0</v>
      </c>
      <c r="AE51" s="52">
        <f>SUM(AE47:AE50)</f>
        <v>0</v>
      </c>
      <c r="AF51" s="52">
        <f>SUM(AF47:AF50)</f>
        <v>0</v>
      </c>
      <c r="AG51" s="52">
        <f>SUM(AG47:AG50)</f>
        <v>0</v>
      </c>
      <c r="AH51" s="54">
        <f>SUM(AH47:AH50)</f>
        <v>0</v>
      </c>
    </row>
    <row r="52" spans="1:34" ht="13.5" thickBot="1">
      <c r="A52" s="61" t="s">
        <v>85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3"/>
    </row>
    <row r="53" spans="1:34" ht="12.75">
      <c r="A53" s="27" t="s">
        <v>42</v>
      </c>
      <c r="B53" s="7">
        <v>33.6536</v>
      </c>
      <c r="C53" s="8">
        <v>258.928</v>
      </c>
      <c r="D53" s="8">
        <v>41.869899999999994</v>
      </c>
      <c r="E53" s="8">
        <v>0.2</v>
      </c>
      <c r="F53" s="8">
        <v>35.949</v>
      </c>
      <c r="G53" s="8">
        <v>0.42300000000000004</v>
      </c>
      <c r="H53" s="8">
        <v>12.271999999999995</v>
      </c>
      <c r="I53" s="8">
        <v>13.964</v>
      </c>
      <c r="J53" s="8">
        <v>4.238</v>
      </c>
      <c r="K53" s="8">
        <v>2.994</v>
      </c>
      <c r="L53" s="8">
        <v>365.34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9"/>
      <c r="AE53" s="9">
        <v>0.01</v>
      </c>
      <c r="AF53" s="9">
        <v>0</v>
      </c>
      <c r="AG53" s="9"/>
      <c r="AH53" s="22">
        <v>38.74</v>
      </c>
    </row>
    <row r="54" spans="1:34" ht="12.75">
      <c r="A54" s="28" t="s">
        <v>51</v>
      </c>
      <c r="B54" s="10">
        <v>12.880099999999999</v>
      </c>
      <c r="C54" s="1">
        <v>77.68289999999999</v>
      </c>
      <c r="D54" s="1">
        <v>16.097</v>
      </c>
      <c r="E54" s="1">
        <v>0.2461</v>
      </c>
      <c r="F54" s="1">
        <v>13.783999999999999</v>
      </c>
      <c r="G54" s="1">
        <v>0.62</v>
      </c>
      <c r="H54" s="1">
        <v>2.81</v>
      </c>
      <c r="I54" s="1">
        <v>7.630999999999998</v>
      </c>
      <c r="J54" s="1">
        <v>0.6309</v>
      </c>
      <c r="K54" s="1">
        <v>0.3360000000000001</v>
      </c>
      <c r="L54" s="1">
        <v>297.36</v>
      </c>
      <c r="M54" s="1"/>
      <c r="N54" s="1"/>
      <c r="O54" s="1"/>
      <c r="P54" s="1">
        <v>29.14</v>
      </c>
      <c r="Q54" s="1"/>
      <c r="R54" s="1"/>
      <c r="S54" s="1"/>
      <c r="T54" s="1">
        <v>0</v>
      </c>
      <c r="U54" s="1"/>
      <c r="V54" s="1"/>
      <c r="W54" s="1"/>
      <c r="X54" s="1"/>
      <c r="Y54" s="1">
        <v>0.02</v>
      </c>
      <c r="Z54" s="1"/>
      <c r="AA54" s="1"/>
      <c r="AB54" s="1"/>
      <c r="AC54" s="1"/>
      <c r="AD54" s="2"/>
      <c r="AE54" s="2"/>
      <c r="AF54" s="2"/>
      <c r="AG54" s="2"/>
      <c r="AH54" s="23"/>
    </row>
    <row r="55" spans="1:34" ht="12.75">
      <c r="A55" s="28" t="s">
        <v>55</v>
      </c>
      <c r="B55" s="10">
        <v>1.7</v>
      </c>
      <c r="C55" s="1">
        <v>0.94</v>
      </c>
      <c r="D55" s="1">
        <v>2.32</v>
      </c>
      <c r="E55" s="1">
        <v>0.001</v>
      </c>
      <c r="F55" s="1">
        <v>1.95</v>
      </c>
      <c r="G55" s="1">
        <v>0.0127</v>
      </c>
      <c r="H55" s="1">
        <v>1.2</v>
      </c>
      <c r="I55" s="1">
        <v>0.27</v>
      </c>
      <c r="J55" s="1">
        <v>0.38</v>
      </c>
      <c r="K55" s="1">
        <v>0.33</v>
      </c>
      <c r="L55" s="1">
        <v>14.03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"/>
      <c r="AE55" s="2"/>
      <c r="AF55" s="2"/>
      <c r="AG55" s="2"/>
      <c r="AH55" s="23"/>
    </row>
    <row r="56" spans="1:34" ht="13.5" thickBot="1">
      <c r="A56" s="29" t="s">
        <v>67</v>
      </c>
      <c r="B56" s="11">
        <v>54.70200000000002</v>
      </c>
      <c r="C56" s="12">
        <v>205.24899999999997</v>
      </c>
      <c r="D56" s="12">
        <v>70.52200000000002</v>
      </c>
      <c r="E56" s="12">
        <v>0.56</v>
      </c>
      <c r="F56" s="12">
        <v>28.091000000000005</v>
      </c>
      <c r="G56" s="12">
        <v>0.9445</v>
      </c>
      <c r="H56" s="12">
        <v>6.05</v>
      </c>
      <c r="I56" s="12">
        <v>13.695999999999996</v>
      </c>
      <c r="J56" s="12">
        <v>5.320999999999998</v>
      </c>
      <c r="K56" s="12">
        <v>4.43</v>
      </c>
      <c r="L56" s="12">
        <v>531.25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3"/>
      <c r="AE56" s="13"/>
      <c r="AF56" s="13"/>
      <c r="AG56" s="13"/>
      <c r="AH56" s="24"/>
    </row>
    <row r="57" spans="1:34" ht="13.5" thickBot="1">
      <c r="A57" s="40" t="s">
        <v>78</v>
      </c>
      <c r="B57" s="53">
        <f>SUM(B53:B56)</f>
        <v>102.93570000000003</v>
      </c>
      <c r="C57" s="52">
        <f aca="true" t="shared" si="6" ref="C57:AD57">SUM(C53:C56)</f>
        <v>542.7999</v>
      </c>
      <c r="D57" s="52">
        <f t="shared" si="6"/>
        <v>130.80890000000002</v>
      </c>
      <c r="E57" s="52">
        <f t="shared" si="6"/>
        <v>1.0071</v>
      </c>
      <c r="F57" s="52">
        <f t="shared" si="6"/>
        <v>79.774</v>
      </c>
      <c r="G57" s="52">
        <f t="shared" si="6"/>
        <v>2.0002</v>
      </c>
      <c r="H57" s="52">
        <f t="shared" si="6"/>
        <v>22.331999999999997</v>
      </c>
      <c r="I57" s="52">
        <f t="shared" si="6"/>
        <v>35.56099999999999</v>
      </c>
      <c r="J57" s="52">
        <f t="shared" si="6"/>
        <v>10.569899999999997</v>
      </c>
      <c r="K57" s="52">
        <f t="shared" si="6"/>
        <v>8.09</v>
      </c>
      <c r="L57" s="52">
        <f t="shared" si="6"/>
        <v>1207.98</v>
      </c>
      <c r="M57" s="52">
        <f t="shared" si="6"/>
        <v>0</v>
      </c>
      <c r="N57" s="52">
        <f t="shared" si="6"/>
        <v>0</v>
      </c>
      <c r="O57" s="52">
        <f t="shared" si="6"/>
        <v>0</v>
      </c>
      <c r="P57" s="52">
        <f t="shared" si="6"/>
        <v>29.14</v>
      </c>
      <c r="Q57" s="52">
        <f t="shared" si="6"/>
        <v>0</v>
      </c>
      <c r="R57" s="52">
        <f t="shared" si="6"/>
        <v>0</v>
      </c>
      <c r="S57" s="52">
        <f t="shared" si="6"/>
        <v>0</v>
      </c>
      <c r="T57" s="52">
        <f t="shared" si="6"/>
        <v>0</v>
      </c>
      <c r="U57" s="52">
        <f t="shared" si="6"/>
        <v>0</v>
      </c>
      <c r="V57" s="52">
        <f t="shared" si="6"/>
        <v>0</v>
      </c>
      <c r="W57" s="52">
        <f t="shared" si="6"/>
        <v>0</v>
      </c>
      <c r="X57" s="52">
        <f t="shared" si="6"/>
        <v>0</v>
      </c>
      <c r="Y57" s="52">
        <f t="shared" si="6"/>
        <v>0.02</v>
      </c>
      <c r="Z57" s="52">
        <f t="shared" si="6"/>
        <v>0</v>
      </c>
      <c r="AA57" s="52">
        <f t="shared" si="6"/>
        <v>0</v>
      </c>
      <c r="AB57" s="52">
        <f t="shared" si="6"/>
        <v>0</v>
      </c>
      <c r="AC57" s="52">
        <f t="shared" si="6"/>
        <v>0</v>
      </c>
      <c r="AD57" s="52">
        <f t="shared" si="6"/>
        <v>0</v>
      </c>
      <c r="AE57" s="52">
        <f>SUM(AE53:AE56)</f>
        <v>0.01</v>
      </c>
      <c r="AF57" s="52">
        <f>SUM(AF53:AF56)</f>
        <v>0</v>
      </c>
      <c r="AG57" s="52">
        <f>SUM(AG53:AG56)</f>
        <v>0</v>
      </c>
      <c r="AH57" s="54">
        <f>SUM(AH53:AH56)</f>
        <v>38.74</v>
      </c>
    </row>
    <row r="58" spans="1:34" ht="13.5" thickBot="1">
      <c r="A58" s="61" t="s">
        <v>86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3"/>
    </row>
    <row r="59" spans="1:34" ht="12.75">
      <c r="A59" s="27" t="s">
        <v>20</v>
      </c>
      <c r="B59" s="7">
        <v>6.986000000000001</v>
      </c>
      <c r="C59" s="8">
        <v>29.822999999999997</v>
      </c>
      <c r="D59" s="8">
        <v>14.212</v>
      </c>
      <c r="E59" s="8">
        <v>0.595</v>
      </c>
      <c r="F59" s="8">
        <v>6.8870000000000005</v>
      </c>
      <c r="G59" s="8">
        <v>0.03320000000000001</v>
      </c>
      <c r="H59" s="8">
        <v>1.8579999999999997</v>
      </c>
      <c r="I59" s="8">
        <v>1.5570000000000002</v>
      </c>
      <c r="J59" s="8">
        <v>0.675</v>
      </c>
      <c r="K59" s="8">
        <v>0.37900000000000006</v>
      </c>
      <c r="L59" s="8">
        <v>38.72</v>
      </c>
      <c r="M59" s="8"/>
      <c r="N59" s="8">
        <v>16.65</v>
      </c>
      <c r="O59" s="8">
        <v>0.03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9"/>
      <c r="AE59" s="9"/>
      <c r="AF59" s="9"/>
      <c r="AG59" s="9"/>
      <c r="AH59" s="22"/>
    </row>
    <row r="60" spans="1:34" ht="12.75">
      <c r="A60" s="28" t="s">
        <v>25</v>
      </c>
      <c r="B60" s="10">
        <v>2.638</v>
      </c>
      <c r="C60" s="1">
        <v>13.421</v>
      </c>
      <c r="D60" s="1">
        <v>2.352</v>
      </c>
      <c r="E60" s="1">
        <v>0.24200000000000002</v>
      </c>
      <c r="F60" s="1">
        <v>5.165</v>
      </c>
      <c r="G60" s="1">
        <v>0.16830000000000003</v>
      </c>
      <c r="H60" s="1">
        <v>3.32</v>
      </c>
      <c r="I60" s="1">
        <v>0.735</v>
      </c>
      <c r="J60" s="1">
        <v>1.423</v>
      </c>
      <c r="K60" s="1">
        <v>1.4660000000000002</v>
      </c>
      <c r="L60" s="1">
        <v>47.983</v>
      </c>
      <c r="M60" s="1"/>
      <c r="N60" s="1">
        <v>24.94</v>
      </c>
      <c r="O60" s="1">
        <v>0.019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23"/>
    </row>
    <row r="61" spans="1:34" ht="12.75">
      <c r="A61" s="28" t="s">
        <v>43</v>
      </c>
      <c r="B61" s="10">
        <v>4.593999999999999</v>
      </c>
      <c r="C61" s="1">
        <v>9.221999999999998</v>
      </c>
      <c r="D61" s="1">
        <v>5.235</v>
      </c>
      <c r="E61" s="1">
        <v>0.054000000000000006</v>
      </c>
      <c r="F61" s="1">
        <v>2.2340000000000004</v>
      </c>
      <c r="G61" s="1">
        <v>0.038700000000000005</v>
      </c>
      <c r="H61" s="50">
        <v>0.4</v>
      </c>
      <c r="I61" s="1">
        <v>1.0030000000000001</v>
      </c>
      <c r="J61" s="1">
        <v>0.34900000000000014</v>
      </c>
      <c r="K61" s="1">
        <v>0.19</v>
      </c>
      <c r="L61" s="1">
        <v>20.594</v>
      </c>
      <c r="M61" s="1"/>
      <c r="N61" s="1">
        <v>3.148</v>
      </c>
      <c r="O61" s="1"/>
      <c r="P61" s="1">
        <v>0.048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23"/>
    </row>
    <row r="62" spans="1:34" ht="12.75">
      <c r="A62" s="28" t="s">
        <v>70</v>
      </c>
      <c r="B62" s="10">
        <v>22.718999999999994</v>
      </c>
      <c r="C62" s="1">
        <v>175.35800000000003</v>
      </c>
      <c r="D62" s="1">
        <v>46.2897</v>
      </c>
      <c r="E62" s="1">
        <v>0.871</v>
      </c>
      <c r="F62" s="1">
        <v>24.36</v>
      </c>
      <c r="G62" s="1">
        <v>0.56</v>
      </c>
      <c r="H62" s="1">
        <v>10.075099999999999</v>
      </c>
      <c r="I62" s="1">
        <v>5.228999999999998</v>
      </c>
      <c r="J62" s="1">
        <v>3.1416999999999993</v>
      </c>
      <c r="K62" s="50">
        <v>1.7271999999999998</v>
      </c>
      <c r="L62" s="1">
        <v>817.874</v>
      </c>
      <c r="M62" s="1"/>
      <c r="N62" s="1">
        <v>130.24</v>
      </c>
      <c r="O62" s="1">
        <v>0.24</v>
      </c>
      <c r="P62" s="1">
        <v>10.56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23"/>
    </row>
    <row r="63" spans="1:34" ht="12.75">
      <c r="A63" s="28" t="s">
        <v>75</v>
      </c>
      <c r="B63" s="10">
        <v>18.3</v>
      </c>
      <c r="C63" s="1">
        <v>187.59299999999996</v>
      </c>
      <c r="D63" s="1">
        <v>18.236</v>
      </c>
      <c r="E63" s="1">
        <v>5.5764</v>
      </c>
      <c r="F63" s="1">
        <v>8.009</v>
      </c>
      <c r="G63" s="1">
        <v>0.14200000000000002</v>
      </c>
      <c r="H63" s="1">
        <v>5.753</v>
      </c>
      <c r="I63" s="1">
        <v>0.7930000000000001</v>
      </c>
      <c r="J63" s="1">
        <v>2.065</v>
      </c>
      <c r="K63" s="1">
        <v>1.825</v>
      </c>
      <c r="L63" s="1">
        <v>216.85199999999998</v>
      </c>
      <c r="M63" s="1"/>
      <c r="N63" s="1">
        <v>79.744</v>
      </c>
      <c r="O63" s="1">
        <v>0.044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"/>
      <c r="AE63" s="2"/>
      <c r="AF63" s="2"/>
      <c r="AG63" s="2"/>
      <c r="AH63" s="23"/>
    </row>
    <row r="64" spans="1:34" ht="13.5" thickBot="1">
      <c r="A64" s="29" t="s">
        <v>76</v>
      </c>
      <c r="B64" s="41">
        <v>2.023</v>
      </c>
      <c r="C64" s="42">
        <v>10.3038</v>
      </c>
      <c r="D64" s="42">
        <v>1.738</v>
      </c>
      <c r="E64" s="42">
        <v>0.07100000000000001</v>
      </c>
      <c r="F64" s="42">
        <v>3.2029999999999994</v>
      </c>
      <c r="G64" s="42">
        <v>0.011999999999999999</v>
      </c>
      <c r="H64" s="42">
        <v>1.6540999999999992</v>
      </c>
      <c r="I64" s="42">
        <v>0.5003</v>
      </c>
      <c r="J64" s="42">
        <v>0.30760000000000004</v>
      </c>
      <c r="K64" s="42">
        <v>0.23460000000000003</v>
      </c>
      <c r="L64" s="42">
        <v>20.05</v>
      </c>
      <c r="M64" s="42"/>
      <c r="N64" s="42">
        <v>12.47</v>
      </c>
      <c r="O64" s="42">
        <v>0.019</v>
      </c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37"/>
      <c r="AE64" s="37"/>
      <c r="AF64" s="37"/>
      <c r="AG64" s="37"/>
      <c r="AH64" s="43"/>
    </row>
    <row r="65" spans="1:34" ht="13.5" thickBot="1">
      <c r="A65" s="40" t="s">
        <v>78</v>
      </c>
      <c r="B65" s="25">
        <f>SUM(B59:B64)</f>
        <v>57.26</v>
      </c>
      <c r="C65" s="5">
        <f aca="true" t="shared" si="7" ref="C65:AD65">SUM(C59:C64)</f>
        <v>425.7208</v>
      </c>
      <c r="D65" s="5">
        <f t="shared" si="7"/>
        <v>88.0627</v>
      </c>
      <c r="E65" s="5">
        <f t="shared" si="7"/>
        <v>7.4094</v>
      </c>
      <c r="F65" s="5">
        <f t="shared" si="7"/>
        <v>49.858000000000004</v>
      </c>
      <c r="G65" s="5">
        <f t="shared" si="7"/>
        <v>0.9542000000000002</v>
      </c>
      <c r="H65" s="5">
        <f t="shared" si="7"/>
        <v>23.0602</v>
      </c>
      <c r="I65" s="5">
        <f t="shared" si="7"/>
        <v>9.8173</v>
      </c>
      <c r="J65" s="5">
        <f t="shared" si="7"/>
        <v>7.961299999999999</v>
      </c>
      <c r="K65" s="5">
        <f t="shared" si="7"/>
        <v>5.8218000000000005</v>
      </c>
      <c r="L65" s="5">
        <f t="shared" si="7"/>
        <v>1162.073</v>
      </c>
      <c r="M65" s="5">
        <f t="shared" si="7"/>
        <v>0</v>
      </c>
      <c r="N65" s="5">
        <f t="shared" si="7"/>
        <v>267.192</v>
      </c>
      <c r="O65" s="5">
        <f t="shared" si="7"/>
        <v>0.352</v>
      </c>
      <c r="P65" s="5">
        <f t="shared" si="7"/>
        <v>10.608</v>
      </c>
      <c r="Q65" s="5">
        <f t="shared" si="7"/>
        <v>0</v>
      </c>
      <c r="R65" s="5">
        <f t="shared" si="7"/>
        <v>0</v>
      </c>
      <c r="S65" s="5">
        <f t="shared" si="7"/>
        <v>0</v>
      </c>
      <c r="T65" s="5">
        <f t="shared" si="7"/>
        <v>0</v>
      </c>
      <c r="U65" s="5">
        <f t="shared" si="7"/>
        <v>0</v>
      </c>
      <c r="V65" s="5">
        <f t="shared" si="7"/>
        <v>0</v>
      </c>
      <c r="W65" s="5">
        <f t="shared" si="7"/>
        <v>0</v>
      </c>
      <c r="X65" s="5">
        <f t="shared" si="7"/>
        <v>0</v>
      </c>
      <c r="Y65" s="5">
        <f t="shared" si="7"/>
        <v>0</v>
      </c>
      <c r="Z65" s="5">
        <f t="shared" si="7"/>
        <v>0</v>
      </c>
      <c r="AA65" s="5">
        <f t="shared" si="7"/>
        <v>0</v>
      </c>
      <c r="AB65" s="5">
        <f t="shared" si="7"/>
        <v>0</v>
      </c>
      <c r="AC65" s="5">
        <f t="shared" si="7"/>
        <v>0</v>
      </c>
      <c r="AD65" s="5">
        <f t="shared" si="7"/>
        <v>0</v>
      </c>
      <c r="AE65" s="5">
        <f>SUM(AE59:AE64)</f>
        <v>0</v>
      </c>
      <c r="AF65" s="5">
        <f>SUM(AF59:AF64)</f>
        <v>0</v>
      </c>
      <c r="AG65" s="5">
        <f>SUM(AG59:AG64)</f>
        <v>0</v>
      </c>
      <c r="AH65" s="26">
        <f>SUM(AH59:AH64)</f>
        <v>0</v>
      </c>
    </row>
    <row r="66" spans="1:34" ht="13.5" thickBot="1">
      <c r="A66" s="61" t="s">
        <v>87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3"/>
    </row>
    <row r="67" spans="1:34" ht="12.75">
      <c r="A67" s="27" t="s">
        <v>24</v>
      </c>
      <c r="B67" s="7">
        <v>21.323600000000003</v>
      </c>
      <c r="C67" s="8">
        <v>61.6024</v>
      </c>
      <c r="D67" s="8">
        <v>27.155100000000004</v>
      </c>
      <c r="E67" s="8">
        <v>0.5092000000000001</v>
      </c>
      <c r="F67" s="8">
        <v>20.211000000000002</v>
      </c>
      <c r="G67" s="55">
        <v>0.11679999999999999</v>
      </c>
      <c r="H67" s="8">
        <v>8.851999999999999</v>
      </c>
      <c r="I67" s="8">
        <v>11.501999999999997</v>
      </c>
      <c r="J67" s="8">
        <v>1.3019999999999998</v>
      </c>
      <c r="K67" s="8">
        <v>1.04</v>
      </c>
      <c r="L67" s="8">
        <v>138.28390000000002</v>
      </c>
      <c r="M67" s="8"/>
      <c r="N67" s="8">
        <v>30.0638</v>
      </c>
      <c r="O67" s="8"/>
      <c r="P67" s="8">
        <v>1.97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9"/>
      <c r="AE67" s="9"/>
      <c r="AF67" s="9"/>
      <c r="AG67" s="9"/>
      <c r="AH67" s="22"/>
    </row>
    <row r="68" spans="1:34" ht="12.75">
      <c r="A68" s="28" t="s">
        <v>58</v>
      </c>
      <c r="B68" s="10">
        <v>5.5120000000000005</v>
      </c>
      <c r="C68" s="1">
        <v>31.953999999999997</v>
      </c>
      <c r="D68" s="1">
        <v>9.663</v>
      </c>
      <c r="E68" s="1">
        <v>0.1051</v>
      </c>
      <c r="F68" s="1">
        <v>10.802000000000001</v>
      </c>
      <c r="G68" s="1">
        <v>0.167</v>
      </c>
      <c r="H68" s="1">
        <v>2.7271</v>
      </c>
      <c r="I68" s="1">
        <v>5.209</v>
      </c>
      <c r="J68" s="1">
        <v>1.377</v>
      </c>
      <c r="K68" s="1">
        <v>1.1013</v>
      </c>
      <c r="L68" s="1">
        <v>57.294000000000004</v>
      </c>
      <c r="M68" s="1"/>
      <c r="N68" s="1"/>
      <c r="O68" s="1">
        <v>0.052399999999999995</v>
      </c>
      <c r="P68" s="1">
        <v>0.45899999999999996</v>
      </c>
      <c r="Q68" s="1">
        <v>0.0001</v>
      </c>
      <c r="R68" s="1"/>
      <c r="S68" s="1">
        <v>0.0028</v>
      </c>
      <c r="T68" s="1"/>
      <c r="U68" s="1">
        <v>0.00030000000000000003</v>
      </c>
      <c r="V68" s="1"/>
      <c r="W68" s="1"/>
      <c r="X68" s="1">
        <v>0.0066</v>
      </c>
      <c r="Y68" s="1">
        <v>0.0046</v>
      </c>
      <c r="Z68" s="1"/>
      <c r="AA68" s="1">
        <v>0.07350000000000001</v>
      </c>
      <c r="AB68" s="1"/>
      <c r="AC68" s="1"/>
      <c r="AD68" s="2"/>
      <c r="AE68" s="2"/>
      <c r="AF68" s="2"/>
      <c r="AG68" s="2"/>
      <c r="AH68" s="23"/>
    </row>
    <row r="69" spans="1:34" ht="12.75">
      <c r="A69" s="28" t="s">
        <v>63</v>
      </c>
      <c r="B69" s="10">
        <v>1.2894999999999999</v>
      </c>
      <c r="C69" s="1">
        <v>11.046</v>
      </c>
      <c r="D69" s="1">
        <v>1.8093999999999997</v>
      </c>
      <c r="E69" s="1">
        <v>0.0011</v>
      </c>
      <c r="F69" s="1">
        <v>2.984</v>
      </c>
      <c r="G69" s="1">
        <v>0.0155</v>
      </c>
      <c r="H69" s="1">
        <v>2.1301</v>
      </c>
      <c r="I69" s="1">
        <v>0.32600000000000007</v>
      </c>
      <c r="J69" s="1">
        <v>0.46</v>
      </c>
      <c r="K69" s="1">
        <v>0.5027</v>
      </c>
      <c r="L69" s="1">
        <v>30.110100000000003</v>
      </c>
      <c r="M69" s="1"/>
      <c r="N69" s="1"/>
      <c r="O69" s="1"/>
      <c r="P69" s="1">
        <v>0.004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"/>
      <c r="AE69" s="2"/>
      <c r="AF69" s="2"/>
      <c r="AG69" s="2"/>
      <c r="AH69" s="23"/>
    </row>
    <row r="70" spans="1:34" ht="12.75">
      <c r="A70" s="28" t="s">
        <v>65</v>
      </c>
      <c r="B70" s="10">
        <v>10.696600000000002</v>
      </c>
      <c r="C70" s="1">
        <v>82.64399999999999</v>
      </c>
      <c r="D70" s="1">
        <v>23.625400000000003</v>
      </c>
      <c r="E70" s="1">
        <v>0.363</v>
      </c>
      <c r="F70" s="1">
        <v>19.401999999999997</v>
      </c>
      <c r="G70" s="1">
        <v>0.8079999999999999</v>
      </c>
      <c r="H70" s="1">
        <v>12.565699999999998</v>
      </c>
      <c r="I70" s="56">
        <v>3.678</v>
      </c>
      <c r="J70" s="1">
        <v>3.2787999999999995</v>
      </c>
      <c r="K70" s="56">
        <v>2.5879999999999996</v>
      </c>
      <c r="L70" s="1">
        <v>89.44</v>
      </c>
      <c r="M70" s="1"/>
      <c r="N70" s="1">
        <v>0.453</v>
      </c>
      <c r="O70" s="1">
        <v>0.101</v>
      </c>
      <c r="P70" s="1">
        <v>3</v>
      </c>
      <c r="Q70" s="1">
        <v>0.0006000000000000001</v>
      </c>
      <c r="R70" s="1">
        <v>0</v>
      </c>
      <c r="S70" s="1">
        <v>0</v>
      </c>
      <c r="T70" s="1"/>
      <c r="U70" s="1">
        <v>0.0018</v>
      </c>
      <c r="V70" s="1"/>
      <c r="W70" s="1">
        <v>0</v>
      </c>
      <c r="X70" s="1">
        <v>0</v>
      </c>
      <c r="Y70" s="1">
        <v>0.085</v>
      </c>
      <c r="Z70" s="1"/>
      <c r="AA70" s="1">
        <v>0.23070000000000002</v>
      </c>
      <c r="AB70" s="1"/>
      <c r="AC70" s="1"/>
      <c r="AD70" s="2"/>
      <c r="AE70" s="2"/>
      <c r="AF70" s="2"/>
      <c r="AG70" s="2"/>
      <c r="AH70" s="23"/>
    </row>
    <row r="71" spans="1:34" ht="12.75">
      <c r="A71" s="28" t="s">
        <v>68</v>
      </c>
      <c r="B71" s="10">
        <v>6.3463</v>
      </c>
      <c r="C71" s="1">
        <v>16.3388</v>
      </c>
      <c r="D71" s="1">
        <v>4.594499999999999</v>
      </c>
      <c r="E71" s="1">
        <v>0.14550000000000002</v>
      </c>
      <c r="F71" s="1">
        <v>3.9725999999999995</v>
      </c>
      <c r="G71" s="56">
        <v>0.0923</v>
      </c>
      <c r="H71" s="1">
        <v>0.19120000000000004</v>
      </c>
      <c r="I71" s="1">
        <v>1.2479999999999998</v>
      </c>
      <c r="J71" s="1">
        <v>0.305</v>
      </c>
      <c r="K71" s="1">
        <v>0.2363</v>
      </c>
      <c r="L71" s="1">
        <v>72.94600000000001</v>
      </c>
      <c r="M71" s="1"/>
      <c r="N71" s="1">
        <v>0.159</v>
      </c>
      <c r="O71" s="1">
        <v>0.001</v>
      </c>
      <c r="P71" s="1">
        <v>0.007</v>
      </c>
      <c r="Q71" s="1"/>
      <c r="R71" s="1"/>
      <c r="S71" s="1"/>
      <c r="T71" s="1"/>
      <c r="U71" s="1"/>
      <c r="V71" s="1"/>
      <c r="W71" s="1">
        <v>0</v>
      </c>
      <c r="X71" s="1">
        <v>0</v>
      </c>
      <c r="Y71" s="1">
        <v>0.002</v>
      </c>
      <c r="Z71" s="1"/>
      <c r="AA71" s="1"/>
      <c r="AB71" s="1"/>
      <c r="AC71" s="1">
        <v>0.003</v>
      </c>
      <c r="AD71" s="2"/>
      <c r="AE71" s="2"/>
      <c r="AF71" s="2"/>
      <c r="AG71" s="2">
        <v>0</v>
      </c>
      <c r="AH71" s="23"/>
    </row>
    <row r="72" spans="1:34" ht="12.75">
      <c r="A72" s="28" t="s">
        <v>69</v>
      </c>
      <c r="B72" s="10">
        <v>8.735900000000003</v>
      </c>
      <c r="C72" s="1">
        <v>66.30010000000003</v>
      </c>
      <c r="D72" s="1">
        <v>12.811200000000005</v>
      </c>
      <c r="E72" s="1">
        <v>0.3954000000000001</v>
      </c>
      <c r="F72" s="1">
        <v>8.725</v>
      </c>
      <c r="G72" s="1">
        <v>0.19069999999999993</v>
      </c>
      <c r="H72" s="1">
        <v>1.2813</v>
      </c>
      <c r="I72" s="1">
        <v>5.007200000000001</v>
      </c>
      <c r="J72" s="1">
        <v>1.3731</v>
      </c>
      <c r="K72" s="1">
        <v>1.113</v>
      </c>
      <c r="L72" s="1">
        <v>136.669</v>
      </c>
      <c r="M72" s="1"/>
      <c r="N72" s="1"/>
      <c r="O72" s="1"/>
      <c r="P72" s="1">
        <v>0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"/>
      <c r="AE72" s="2"/>
      <c r="AF72" s="2"/>
      <c r="AG72" s="2"/>
      <c r="AH72" s="23"/>
    </row>
    <row r="73" spans="1:34" ht="12.75">
      <c r="A73" s="28" t="s">
        <v>73</v>
      </c>
      <c r="B73" s="10">
        <v>21.245300000000007</v>
      </c>
      <c r="C73" s="1">
        <v>88.74419999999992</v>
      </c>
      <c r="D73" s="1">
        <v>47.0942</v>
      </c>
      <c r="E73" s="1">
        <v>0.10480000000000003</v>
      </c>
      <c r="F73" s="1">
        <v>37.69959999999999</v>
      </c>
      <c r="G73" s="56">
        <v>0.3066</v>
      </c>
      <c r="H73" s="1">
        <v>5.896999999999999</v>
      </c>
      <c r="I73" s="1">
        <v>24.710199999999997</v>
      </c>
      <c r="J73" s="1">
        <v>4.4098999999999995</v>
      </c>
      <c r="K73" s="56">
        <v>3.8998999999999993</v>
      </c>
      <c r="L73" s="1">
        <v>131.15940000000003</v>
      </c>
      <c r="M73" s="1"/>
      <c r="N73" s="1">
        <v>9.327999999999998</v>
      </c>
      <c r="O73" s="1">
        <v>0.1238</v>
      </c>
      <c r="P73" s="1">
        <v>0.789</v>
      </c>
      <c r="Q73" s="1">
        <v>0.0001</v>
      </c>
      <c r="R73" s="1"/>
      <c r="S73" s="1">
        <v>0.0007</v>
      </c>
      <c r="T73" s="1">
        <v>0</v>
      </c>
      <c r="U73" s="1">
        <v>0.0009</v>
      </c>
      <c r="V73" s="1"/>
      <c r="W73" s="1"/>
      <c r="X73" s="1">
        <v>0.002</v>
      </c>
      <c r="Y73" s="1">
        <v>0.0049</v>
      </c>
      <c r="Z73" s="1">
        <v>0.0005</v>
      </c>
      <c r="AA73" s="1">
        <v>0.0228</v>
      </c>
      <c r="AB73" s="1"/>
      <c r="AC73" s="1"/>
      <c r="AD73" s="2"/>
      <c r="AE73" s="2"/>
      <c r="AF73" s="2"/>
      <c r="AG73" s="2"/>
      <c r="AH73" s="23"/>
    </row>
    <row r="74" spans="1:34" ht="13.5" thickBot="1">
      <c r="A74" s="29" t="s">
        <v>74</v>
      </c>
      <c r="B74" s="11">
        <v>359.6738</v>
      </c>
      <c r="C74" s="12">
        <v>3006.9136999999996</v>
      </c>
      <c r="D74" s="12">
        <v>1055.4405000000002</v>
      </c>
      <c r="E74" s="12">
        <v>5.741399999999997</v>
      </c>
      <c r="F74" s="12">
        <v>365.61370000000005</v>
      </c>
      <c r="G74" s="12">
        <v>16.422900000000002</v>
      </c>
      <c r="H74" s="12">
        <v>148.15549999999996</v>
      </c>
      <c r="I74" s="12">
        <v>153.955</v>
      </c>
      <c r="J74" s="12">
        <v>29.5311</v>
      </c>
      <c r="K74" s="12">
        <v>14.6813</v>
      </c>
      <c r="L74" s="12">
        <v>4744.185</v>
      </c>
      <c r="M74" s="12"/>
      <c r="N74" s="12">
        <v>24.877</v>
      </c>
      <c r="O74" s="12">
        <v>3.1991</v>
      </c>
      <c r="P74" s="12">
        <v>71.6825</v>
      </c>
      <c r="Q74" s="12">
        <v>0.012</v>
      </c>
      <c r="R74" s="12">
        <v>0.0008</v>
      </c>
      <c r="S74" s="12">
        <v>0.0519</v>
      </c>
      <c r="T74" s="12">
        <v>0.0758</v>
      </c>
      <c r="U74" s="12">
        <v>0.1119</v>
      </c>
      <c r="V74" s="12"/>
      <c r="W74" s="12">
        <v>0</v>
      </c>
      <c r="X74" s="12">
        <v>0.0559</v>
      </c>
      <c r="Y74" s="12">
        <v>2.1258</v>
      </c>
      <c r="Z74" s="12">
        <v>0.008</v>
      </c>
      <c r="AA74" s="12">
        <v>5.3938</v>
      </c>
      <c r="AB74" s="12">
        <v>0.0039</v>
      </c>
      <c r="AC74" s="12"/>
      <c r="AD74" s="13"/>
      <c r="AE74" s="13"/>
      <c r="AF74" s="13"/>
      <c r="AG74" s="13"/>
      <c r="AH74" s="24"/>
    </row>
    <row r="75" spans="1:34" ht="13.5" thickBot="1">
      <c r="A75" s="40" t="s">
        <v>78</v>
      </c>
      <c r="B75" s="25">
        <f>SUM(B67:B74)</f>
        <v>434.82300000000004</v>
      </c>
      <c r="C75" s="5">
        <f aca="true" t="shared" si="8" ref="C75:AD75">SUM(C67:C74)</f>
        <v>3365.5431999999996</v>
      </c>
      <c r="D75" s="5">
        <f t="shared" si="8"/>
        <v>1182.1933000000001</v>
      </c>
      <c r="E75" s="5">
        <f t="shared" si="8"/>
        <v>7.365499999999997</v>
      </c>
      <c r="F75" s="5">
        <f t="shared" si="8"/>
        <v>469.40990000000005</v>
      </c>
      <c r="G75" s="5">
        <f t="shared" si="8"/>
        <v>18.1198</v>
      </c>
      <c r="H75" s="5">
        <f t="shared" si="8"/>
        <v>181.79989999999995</v>
      </c>
      <c r="I75" s="5">
        <f t="shared" si="8"/>
        <v>205.6354</v>
      </c>
      <c r="J75" s="5">
        <f t="shared" si="8"/>
        <v>42.0369</v>
      </c>
      <c r="K75" s="5">
        <f t="shared" si="8"/>
        <v>25.162499999999998</v>
      </c>
      <c r="L75" s="5">
        <f t="shared" si="8"/>
        <v>5400.0874</v>
      </c>
      <c r="M75" s="5">
        <f t="shared" si="8"/>
        <v>0</v>
      </c>
      <c r="N75" s="5">
        <f t="shared" si="8"/>
        <v>64.8808</v>
      </c>
      <c r="O75" s="5">
        <f t="shared" si="8"/>
        <v>3.4773</v>
      </c>
      <c r="P75" s="5">
        <f t="shared" si="8"/>
        <v>77.9115</v>
      </c>
      <c r="Q75" s="5">
        <f t="shared" si="8"/>
        <v>0.0128</v>
      </c>
      <c r="R75" s="5">
        <f t="shared" si="8"/>
        <v>0.0008</v>
      </c>
      <c r="S75" s="5">
        <f t="shared" si="8"/>
        <v>0.055400000000000005</v>
      </c>
      <c r="T75" s="5">
        <f t="shared" si="8"/>
        <v>0.0758</v>
      </c>
      <c r="U75" s="5">
        <f t="shared" si="8"/>
        <v>0.1149</v>
      </c>
      <c r="V75" s="5">
        <f t="shared" si="8"/>
        <v>0</v>
      </c>
      <c r="W75" s="5">
        <f t="shared" si="8"/>
        <v>0</v>
      </c>
      <c r="X75" s="5">
        <f t="shared" si="8"/>
        <v>0.0645</v>
      </c>
      <c r="Y75" s="5">
        <f t="shared" si="8"/>
        <v>2.2222999999999997</v>
      </c>
      <c r="Z75" s="5">
        <f t="shared" si="8"/>
        <v>0.0085</v>
      </c>
      <c r="AA75" s="5">
        <f t="shared" si="8"/>
        <v>5.7208</v>
      </c>
      <c r="AB75" s="5">
        <f t="shared" si="8"/>
        <v>0.0039</v>
      </c>
      <c r="AC75" s="5">
        <f t="shared" si="8"/>
        <v>0.003</v>
      </c>
      <c r="AD75" s="5">
        <f t="shared" si="8"/>
        <v>0</v>
      </c>
      <c r="AE75" s="5">
        <f>SUM(AE67:AE74)</f>
        <v>0</v>
      </c>
      <c r="AF75" s="5">
        <f>SUM(AF67:AF74)</f>
        <v>0</v>
      </c>
      <c r="AG75" s="5">
        <f>SUM(AG67:AG74)</f>
        <v>0</v>
      </c>
      <c r="AH75" s="26">
        <f>SUM(AH67:AH74)</f>
        <v>0</v>
      </c>
    </row>
    <row r="76" spans="1:34" s="30" customFormat="1" ht="13.5" thickBot="1">
      <c r="A76" s="61" t="s">
        <v>88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5"/>
    </row>
    <row r="77" spans="1:34" ht="12.75">
      <c r="A77" s="27" t="s">
        <v>17</v>
      </c>
      <c r="B77" s="7">
        <v>12.786600000000002</v>
      </c>
      <c r="C77" s="8">
        <v>83.17</v>
      </c>
      <c r="D77" s="8">
        <v>24.285</v>
      </c>
      <c r="E77" s="8">
        <v>0.028</v>
      </c>
      <c r="F77" s="8">
        <v>10.836799999999997</v>
      </c>
      <c r="G77" s="8">
        <v>0.12</v>
      </c>
      <c r="H77" s="8">
        <v>2.6179999999999994</v>
      </c>
      <c r="I77" s="8">
        <v>3.701499999999999</v>
      </c>
      <c r="J77" s="8">
        <v>1.042</v>
      </c>
      <c r="K77" s="8">
        <v>0.7410000000000001</v>
      </c>
      <c r="L77" s="8">
        <v>77.15899999999999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9"/>
      <c r="AE77" s="9"/>
      <c r="AF77" s="9"/>
      <c r="AG77" s="9"/>
      <c r="AH77" s="22"/>
    </row>
    <row r="78" spans="1:34" ht="12.75">
      <c r="A78" s="28" t="s">
        <v>27</v>
      </c>
      <c r="B78" s="10">
        <v>6.128</v>
      </c>
      <c r="C78" s="1">
        <v>43.21200000000001</v>
      </c>
      <c r="D78" s="1">
        <v>8.771999999999998</v>
      </c>
      <c r="E78" s="1">
        <v>0.11800000000000001</v>
      </c>
      <c r="F78" s="1">
        <v>11.796999999999999</v>
      </c>
      <c r="G78" s="1">
        <v>4.2254</v>
      </c>
      <c r="H78" s="1">
        <v>4.061</v>
      </c>
      <c r="I78" s="1">
        <v>2.471999999999999</v>
      </c>
      <c r="J78" s="1">
        <v>1.715</v>
      </c>
      <c r="K78" s="1">
        <v>1.3492</v>
      </c>
      <c r="L78" s="1">
        <v>140.64900000000003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"/>
      <c r="AE78" s="2"/>
      <c r="AF78" s="2"/>
      <c r="AG78" s="2"/>
      <c r="AH78" s="23"/>
    </row>
    <row r="79" spans="1:34" ht="12.75">
      <c r="A79" s="28" t="s">
        <v>35</v>
      </c>
      <c r="B79" s="10">
        <v>8.31</v>
      </c>
      <c r="C79" s="1">
        <v>19</v>
      </c>
      <c r="D79" s="1">
        <v>32.67</v>
      </c>
      <c r="E79" s="1">
        <v>0.076</v>
      </c>
      <c r="F79" s="1">
        <v>4.55</v>
      </c>
      <c r="G79" s="1">
        <v>0.04</v>
      </c>
      <c r="H79" s="1">
        <v>0.7970000000000002</v>
      </c>
      <c r="I79" s="1">
        <v>2.2123999999999997</v>
      </c>
      <c r="J79" s="1">
        <v>0.37</v>
      </c>
      <c r="K79" s="1">
        <v>0.28</v>
      </c>
      <c r="L79" s="1">
        <v>44.39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"/>
      <c r="AE79" s="2"/>
      <c r="AF79" s="2"/>
      <c r="AG79" s="2"/>
      <c r="AH79" s="23"/>
    </row>
    <row r="80" spans="1:34" ht="12.75">
      <c r="A80" s="28" t="s">
        <v>46</v>
      </c>
      <c r="B80" s="10">
        <v>3.45</v>
      </c>
      <c r="C80" s="1">
        <v>21.44</v>
      </c>
      <c r="D80" s="1">
        <v>71.782</v>
      </c>
      <c r="E80" s="1">
        <v>0.032799999999999996</v>
      </c>
      <c r="F80" s="1">
        <v>8.41</v>
      </c>
      <c r="G80" s="1">
        <v>0.09</v>
      </c>
      <c r="H80" s="1">
        <v>2</v>
      </c>
      <c r="I80" s="1">
        <v>3.19</v>
      </c>
      <c r="J80" s="1">
        <v>0.65</v>
      </c>
      <c r="K80" s="1">
        <v>0.53</v>
      </c>
      <c r="L80" s="1">
        <v>4.14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"/>
      <c r="AE80" s="2"/>
      <c r="AF80" s="2"/>
      <c r="AG80" s="2"/>
      <c r="AH80" s="23"/>
    </row>
    <row r="81" spans="1:34" ht="12.75">
      <c r="A81" s="28" t="s">
        <v>53</v>
      </c>
      <c r="B81" s="10">
        <v>8.66</v>
      </c>
      <c r="C81" s="1">
        <v>76.22</v>
      </c>
      <c r="D81" s="1">
        <v>14.56</v>
      </c>
      <c r="E81" s="1">
        <v>0.07460000000000003</v>
      </c>
      <c r="F81" s="1">
        <v>18.28</v>
      </c>
      <c r="G81" s="1">
        <v>0.1</v>
      </c>
      <c r="H81" s="1">
        <v>8.1</v>
      </c>
      <c r="I81" s="1">
        <v>5.46</v>
      </c>
      <c r="J81" s="1">
        <v>2.95</v>
      </c>
      <c r="K81" s="1">
        <v>2.61</v>
      </c>
      <c r="L81" s="1">
        <v>6.74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"/>
      <c r="AE81" s="2"/>
      <c r="AF81" s="2"/>
      <c r="AG81" s="2"/>
      <c r="AH81" s="23"/>
    </row>
    <row r="82" spans="1:34" ht="12.75">
      <c r="A82" s="28" t="s">
        <v>59</v>
      </c>
      <c r="B82" s="10">
        <v>44.431000000000004</v>
      </c>
      <c r="C82" s="1">
        <v>344.42099999999994</v>
      </c>
      <c r="D82" s="1">
        <v>46.41100000000001</v>
      </c>
      <c r="E82" s="1">
        <v>1.307</v>
      </c>
      <c r="F82" s="1">
        <v>134.23</v>
      </c>
      <c r="G82" s="1">
        <v>0.74</v>
      </c>
      <c r="H82" s="1">
        <v>30.92</v>
      </c>
      <c r="I82" s="1">
        <v>82</v>
      </c>
      <c r="J82" s="1">
        <v>1.79</v>
      </c>
      <c r="K82" s="1">
        <v>0.92</v>
      </c>
      <c r="L82" s="1">
        <v>1650.5</v>
      </c>
      <c r="M82" s="1"/>
      <c r="N82" s="1"/>
      <c r="O82" s="1"/>
      <c r="P82" s="1"/>
      <c r="Q82" s="1"/>
      <c r="R82" s="1"/>
      <c r="S82" s="1"/>
      <c r="T82" s="1">
        <v>0.21</v>
      </c>
      <c r="U82" s="1">
        <v>0.11</v>
      </c>
      <c r="V82" s="1">
        <v>0</v>
      </c>
      <c r="W82" s="1">
        <v>0.09</v>
      </c>
      <c r="X82" s="1"/>
      <c r="Y82" s="1">
        <v>0.54</v>
      </c>
      <c r="Z82" s="1"/>
      <c r="AA82" s="1"/>
      <c r="AB82" s="1"/>
      <c r="AC82" s="1"/>
      <c r="AD82" s="2"/>
      <c r="AE82" s="2"/>
      <c r="AF82" s="2">
        <v>2.59</v>
      </c>
      <c r="AG82" s="2"/>
      <c r="AH82" s="23"/>
    </row>
    <row r="83" spans="1:34" ht="13.5" thickBot="1">
      <c r="A83" s="29" t="s">
        <v>60</v>
      </c>
      <c r="B83" s="11">
        <v>6.215</v>
      </c>
      <c r="C83" s="12">
        <v>53.19699999999999</v>
      </c>
      <c r="D83" s="12">
        <v>9.992000000000003</v>
      </c>
      <c r="E83" s="12">
        <v>0.008</v>
      </c>
      <c r="F83" s="12">
        <v>10.67</v>
      </c>
      <c r="G83" s="51">
        <v>0.10600000000000001</v>
      </c>
      <c r="H83" s="12">
        <v>4.14</v>
      </c>
      <c r="I83" s="12">
        <v>4.09</v>
      </c>
      <c r="J83" s="12">
        <v>1.72</v>
      </c>
      <c r="K83" s="51">
        <v>1.36</v>
      </c>
      <c r="L83" s="12">
        <v>0.19</v>
      </c>
      <c r="M83" s="12"/>
      <c r="N83" s="12"/>
      <c r="O83" s="12"/>
      <c r="P83" s="12"/>
      <c r="Q83" s="12"/>
      <c r="R83" s="12">
        <v>0</v>
      </c>
      <c r="S83" s="12">
        <v>0</v>
      </c>
      <c r="T83" s="12">
        <v>0</v>
      </c>
      <c r="U83" s="12">
        <v>0</v>
      </c>
      <c r="V83" s="12"/>
      <c r="W83" s="12">
        <v>0</v>
      </c>
      <c r="X83" s="12"/>
      <c r="Y83" s="12">
        <v>0</v>
      </c>
      <c r="Z83" s="12"/>
      <c r="AA83" s="12"/>
      <c r="AB83" s="12"/>
      <c r="AC83" s="12"/>
      <c r="AD83" s="13"/>
      <c r="AE83" s="13"/>
      <c r="AF83" s="13"/>
      <c r="AG83" s="13"/>
      <c r="AH83" s="24"/>
    </row>
    <row r="84" spans="1:34" ht="13.5" thickBot="1">
      <c r="A84" s="40" t="s">
        <v>78</v>
      </c>
      <c r="B84" s="58">
        <f>SUM(B77:B83)</f>
        <v>89.98060000000001</v>
      </c>
      <c r="C84" s="57">
        <f aca="true" t="shared" si="9" ref="C84:AD84">SUM(C77:C83)</f>
        <v>640.66</v>
      </c>
      <c r="D84" s="57">
        <f t="shared" si="9"/>
        <v>208.472</v>
      </c>
      <c r="E84" s="57">
        <f t="shared" si="9"/>
        <v>1.6444</v>
      </c>
      <c r="F84" s="57">
        <f t="shared" si="9"/>
        <v>198.77379999999997</v>
      </c>
      <c r="G84" s="57">
        <f t="shared" si="9"/>
        <v>5.421399999999999</v>
      </c>
      <c r="H84" s="57">
        <f t="shared" si="9"/>
        <v>52.636</v>
      </c>
      <c r="I84" s="57">
        <f t="shared" si="9"/>
        <v>103.1259</v>
      </c>
      <c r="J84" s="57">
        <f t="shared" si="9"/>
        <v>10.237</v>
      </c>
      <c r="K84" s="57">
        <f t="shared" si="9"/>
        <v>7.790200000000001</v>
      </c>
      <c r="L84" s="57">
        <f t="shared" si="9"/>
        <v>1923.768</v>
      </c>
      <c r="M84" s="57">
        <f t="shared" si="9"/>
        <v>0</v>
      </c>
      <c r="N84" s="57">
        <f t="shared" si="9"/>
        <v>0</v>
      </c>
      <c r="O84" s="57">
        <f t="shared" si="9"/>
        <v>0</v>
      </c>
      <c r="P84" s="57">
        <f t="shared" si="9"/>
        <v>0</v>
      </c>
      <c r="Q84" s="57">
        <f t="shared" si="9"/>
        <v>0</v>
      </c>
      <c r="R84" s="57">
        <f t="shared" si="9"/>
        <v>0</v>
      </c>
      <c r="S84" s="57">
        <f t="shared" si="9"/>
        <v>0</v>
      </c>
      <c r="T84" s="57">
        <f t="shared" si="9"/>
        <v>0.21</v>
      </c>
      <c r="U84" s="57">
        <f t="shared" si="9"/>
        <v>0.11</v>
      </c>
      <c r="V84" s="57">
        <f t="shared" si="9"/>
        <v>0</v>
      </c>
      <c r="W84" s="57">
        <f t="shared" si="9"/>
        <v>0.09</v>
      </c>
      <c r="X84" s="57">
        <f t="shared" si="9"/>
        <v>0</v>
      </c>
      <c r="Y84" s="57">
        <f t="shared" si="9"/>
        <v>0.54</v>
      </c>
      <c r="Z84" s="57">
        <f t="shared" si="9"/>
        <v>0</v>
      </c>
      <c r="AA84" s="57">
        <f t="shared" si="9"/>
        <v>0</v>
      </c>
      <c r="AB84" s="57">
        <f t="shared" si="9"/>
        <v>0</v>
      </c>
      <c r="AC84" s="57">
        <f t="shared" si="9"/>
        <v>0</v>
      </c>
      <c r="AD84" s="57">
        <f t="shared" si="9"/>
        <v>0</v>
      </c>
      <c r="AE84" s="57">
        <f>SUM(AE77:AE83)</f>
        <v>0</v>
      </c>
      <c r="AF84" s="57">
        <f>SUM(AF77:AF83)</f>
        <v>2.59</v>
      </c>
      <c r="AG84" s="57">
        <f>SUM(AG77:AG83)</f>
        <v>0</v>
      </c>
      <c r="AH84" s="59">
        <f>SUM(AH77:AH83)</f>
        <v>0</v>
      </c>
    </row>
    <row r="85" spans="1:34" s="35" customFormat="1" ht="13.5" thickBot="1">
      <c r="A85" s="31" t="s">
        <v>79</v>
      </c>
      <c r="B85" s="32">
        <f aca="true" t="shared" si="10" ref="B85:AH85">B11+B21+B30+B37+B45+B51+B57+B65+B75+B84</f>
        <v>1797.5138000000002</v>
      </c>
      <c r="C85" s="33">
        <f t="shared" si="10"/>
        <v>10194.8928</v>
      </c>
      <c r="D85" s="33">
        <f t="shared" si="10"/>
        <v>3414.8111999999996</v>
      </c>
      <c r="E85" s="33">
        <f t="shared" si="10"/>
        <v>40.5289</v>
      </c>
      <c r="F85" s="33">
        <f t="shared" si="10"/>
        <v>1963.3337</v>
      </c>
      <c r="G85" s="33">
        <f t="shared" si="10"/>
        <v>44.197700000000005</v>
      </c>
      <c r="H85" s="33">
        <f t="shared" si="10"/>
        <v>844.7014</v>
      </c>
      <c r="I85" s="33">
        <f t="shared" si="10"/>
        <v>595.721</v>
      </c>
      <c r="J85" s="33">
        <f t="shared" si="10"/>
        <v>149.9689</v>
      </c>
      <c r="K85" s="33">
        <f t="shared" si="10"/>
        <v>87.372</v>
      </c>
      <c r="L85" s="33">
        <f t="shared" si="10"/>
        <v>24021.3141</v>
      </c>
      <c r="M85" s="33">
        <f t="shared" si="10"/>
        <v>5.96</v>
      </c>
      <c r="N85" s="33">
        <f t="shared" si="10"/>
        <v>5608.468</v>
      </c>
      <c r="O85" s="33">
        <f t="shared" si="10"/>
        <v>10.302100000000001</v>
      </c>
      <c r="P85" s="33">
        <f t="shared" si="10"/>
        <v>307.61</v>
      </c>
      <c r="Q85" s="33">
        <f t="shared" si="10"/>
        <v>0.0161</v>
      </c>
      <c r="R85" s="33">
        <f t="shared" si="10"/>
        <v>0.0008</v>
      </c>
      <c r="S85" s="33">
        <f t="shared" si="10"/>
        <v>0.16050000000000003</v>
      </c>
      <c r="T85" s="33">
        <f t="shared" si="10"/>
        <v>0.9212999999999999</v>
      </c>
      <c r="U85" s="33">
        <f t="shared" si="10"/>
        <v>0.49379999999999996</v>
      </c>
      <c r="V85" s="33">
        <f t="shared" si="10"/>
        <v>0.076</v>
      </c>
      <c r="W85" s="33">
        <f t="shared" si="10"/>
        <v>0.5036999999999999</v>
      </c>
      <c r="X85" s="33">
        <f t="shared" si="10"/>
        <v>0.0746</v>
      </c>
      <c r="Y85" s="33">
        <f t="shared" si="10"/>
        <v>7.280899999999999</v>
      </c>
      <c r="Z85" s="33">
        <f t="shared" si="10"/>
        <v>0.0085</v>
      </c>
      <c r="AA85" s="33">
        <f t="shared" si="10"/>
        <v>6.0745</v>
      </c>
      <c r="AB85" s="33">
        <f t="shared" si="10"/>
        <v>0.0039</v>
      </c>
      <c r="AC85" s="33">
        <f t="shared" si="10"/>
        <v>0.0772</v>
      </c>
      <c r="AD85" s="33">
        <f t="shared" si="10"/>
        <v>0.0012000000000000001</v>
      </c>
      <c r="AE85" s="33">
        <f t="shared" si="10"/>
        <v>0.01</v>
      </c>
      <c r="AF85" s="33">
        <f t="shared" si="10"/>
        <v>2.59</v>
      </c>
      <c r="AG85" s="33">
        <f>AG11+AG21+AG30+AG37+AG45+AG51+AG57+AG65+AG75+AG84</f>
        <v>0.0004</v>
      </c>
      <c r="AH85" s="34">
        <f t="shared" si="10"/>
        <v>38.74</v>
      </c>
    </row>
  </sheetData>
  <sheetProtection/>
  <mergeCells count="11">
    <mergeCell ref="A1:AH1"/>
    <mergeCell ref="A5:AH5"/>
    <mergeCell ref="A12:AH12"/>
    <mergeCell ref="A22:AH22"/>
    <mergeCell ref="A52:AH52"/>
    <mergeCell ref="A58:AH58"/>
    <mergeCell ref="A66:AH66"/>
    <mergeCell ref="A76:AH76"/>
    <mergeCell ref="A31:AH31"/>
    <mergeCell ref="A38:AH38"/>
    <mergeCell ref="A46:AH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Laima Kulvičienė</cp:lastModifiedBy>
  <dcterms:created xsi:type="dcterms:W3CDTF">2008-04-24T11:54:38Z</dcterms:created>
  <dcterms:modified xsi:type="dcterms:W3CDTF">2012-07-24T13:29:17Z</dcterms:modified>
  <cp:category/>
  <cp:version/>
  <cp:contentType/>
  <cp:contentStatus/>
</cp:coreProperties>
</file>