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<sst xmlns="http://schemas.openxmlformats.org/spreadsheetml/2006/main" count="116" uniqueCount="107">
  <si>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BDS7</t>
  </si>
  <si>
    <t>ChDS</t>
  </si>
  <si>
    <t>NH4 ir amonio druskos</t>
  </si>
  <si>
    <t>Nitritai</t>
  </si>
  <si>
    <t>Nitratai</t>
  </si>
  <si>
    <t>Fosfatai</t>
  </si>
  <si>
    <t>Sulfatai</t>
  </si>
  <si>
    <t>Chloridai</t>
  </si>
  <si>
    <t>Nafta ir jos produktai</t>
  </si>
  <si>
    <t>SPAM detergentai</t>
  </si>
  <si>
    <t>Riebalai</t>
  </si>
  <si>
    <t>Varis</t>
  </si>
  <si>
    <t>Cinkas</t>
  </si>
  <si>
    <t>Nikelis</t>
  </si>
  <si>
    <t>Kadmis</t>
  </si>
  <si>
    <t>Gyvsidabris</t>
  </si>
  <si>
    <t>Chromas (VI)</t>
  </si>
  <si>
    <t>Fenoliai</t>
  </si>
  <si>
    <t>Sulfidai</t>
  </si>
  <si>
    <t>Aliuminis</t>
  </si>
  <si>
    <t>Arsenas</t>
  </si>
  <si>
    <t>Fluoridai</t>
  </si>
  <si>
    <t>Amonio azotas</t>
  </si>
  <si>
    <t>Alavas</t>
  </si>
  <si>
    <t>Vanadis</t>
  </si>
  <si>
    <t>Akmenės raj.</t>
  </si>
  <si>
    <t>Alytaus raj.</t>
  </si>
  <si>
    <t>Alytus</t>
  </si>
  <si>
    <t>Anykščių raj.</t>
  </si>
  <si>
    <t>Birštonas</t>
  </si>
  <si>
    <t>Biržų raj.</t>
  </si>
  <si>
    <t>Druskininkai</t>
  </si>
  <si>
    <t>Elektrėnai</t>
  </si>
  <si>
    <t>Ignalinos raj.</t>
  </si>
  <si>
    <t>Jonavos raj.</t>
  </si>
  <si>
    <t>Joniškio raj.</t>
  </si>
  <si>
    <t>Jurbarko raj.</t>
  </si>
  <si>
    <t>Kaišiadorių raj.</t>
  </si>
  <si>
    <t>Kalvarija</t>
  </si>
  <si>
    <t>Kaunas</t>
  </si>
  <si>
    <t>Kauno raj.</t>
  </si>
  <si>
    <t>Kazlų Rūda</t>
  </si>
  <si>
    <t>Kėdainių raj.</t>
  </si>
  <si>
    <t>Kelmės raj.</t>
  </si>
  <si>
    <t>Klaipėda</t>
  </si>
  <si>
    <t>Klaipėdos raj.</t>
  </si>
  <si>
    <t>Kretingos raj.</t>
  </si>
  <si>
    <t>Kupiškio raj.</t>
  </si>
  <si>
    <t>Lazdijų raj.</t>
  </si>
  <si>
    <t>Marijampolė</t>
  </si>
  <si>
    <t>Mažeikių raj.</t>
  </si>
  <si>
    <t>Molėtų raj.</t>
  </si>
  <si>
    <t>Neringa</t>
  </si>
  <si>
    <t>Pagėgiai</t>
  </si>
  <si>
    <t>Pakruojo raj.</t>
  </si>
  <si>
    <t>Palanga</t>
  </si>
  <si>
    <t>Panevėžio raj.</t>
  </si>
  <si>
    <t>Panevėžys</t>
  </si>
  <si>
    <t>Pasvalio raj.</t>
  </si>
  <si>
    <t>Plungės raj.</t>
  </si>
  <si>
    <t>Prienų raj.</t>
  </si>
  <si>
    <t>Radviliškio raj.</t>
  </si>
  <si>
    <t>Raseinių raj.</t>
  </si>
  <si>
    <t>Rietavas</t>
  </si>
  <si>
    <t>Rokiškio raj.</t>
  </si>
  <si>
    <t>Šakių raj.</t>
  </si>
  <si>
    <t>Šalčininkų raj.</t>
  </si>
  <si>
    <t>Šiauliai</t>
  </si>
  <si>
    <t>Šiaulių raj.</t>
  </si>
  <si>
    <t>Šilalės raj.</t>
  </si>
  <si>
    <t>Šilutės raj.</t>
  </si>
  <si>
    <t>Širvintų raj.</t>
  </si>
  <si>
    <t>Skuodo raj.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</si>
  <si>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</si>
  <si>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</si>
  <si>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</si>
  <si>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</si>
  <si>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</si>
  <si>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</si>
  <si>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</si>
  <si>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>Vilkaviškio raj.</t>
  </si>
  <si>
    <t>Vilniaus raj.</t>
  </si>
  <si>
    <t>Vilnius</t>
  </si>
  <si>
    <t>Visaginas</t>
  </si>
  <si>
    <t>Zarasų raj.</t>
  </si>
  <si>
    <t>AOX absorb. org. halogenai</t>
  </si>
  <si>
    <t>Bendr. organ. anglis (BOA)</t>
  </si>
  <si>
    <t>ALYTAUS APSKRITIS</t>
  </si>
  <si>
    <t>Iš viso:</t>
  </si>
  <si>
    <t>Viso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</si>
  <si>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</si>
  <si>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</si>
  <si>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</si>
  <si>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</si>
  <si>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</si>
  <si>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</si>
  <si>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</si>
  <si>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</si>
  <si>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</si>
  <si>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 xml:space="preserve">                                                         Teršalų išleidimas savivaldybėse į paviršinius vandens telkinius 2010 m. t/metus</t>
  </si>
  <si>
    <t>Apskritis/ Savivaldybė</t>
  </si>
  <si>
    <t>Skendinčiosios medziagos</t>
  </si>
  <si>
    <t>Bendrasis azotas</t>
  </si>
  <si>
    <t>Bendrasis fosforas</t>
  </si>
  <si>
    <t>Geležis (bendra)</t>
  </si>
  <si>
    <t>Švinas</t>
  </si>
  <si>
    <t>Chromas (bendrasis)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</si>
</sst>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4" xfId="0" applyNumberFormat="1" applyBorder="1" applyAlignment="1">
      <alignment/>
    </xf>
    <xf numFmtId="0" fontId="1" fillId="0" borderId="5" xfId="0" applyFont="1" applyFill="1" applyBorder="1" applyAlignment="1">
      <alignment horizontal="left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right"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20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1" fillId="0" borderId="17" xfId="0" applyFont="1" applyBorder="1" applyAlignment="1">
      <alignment vertical="center" wrapText="1"/>
    </xf>
    <xf numFmtId="0" fontId="0" fillId="0" borderId="32" xfId="0" applyNumberForma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2" sqref="A22:AH22"/>
    </sheetView>
  </sheetViews>
  <sheetFormatPr defaultColWidth="9.140625" defaultRowHeight="12.75"/>
  <cols>
    <col min="1" max="1" width="17.421875" style="0" customWidth="1"/>
    <col min="2" max="3" width="10.00390625" style="0" bestFit="1" customWidth="1"/>
    <col min="4" max="4" width="11.140625" style="0" customWidth="1"/>
    <col min="5" max="5" width="14.00390625" style="0" customWidth="1"/>
    <col min="6" max="6" width="10.00390625" style="0" bestFit="1" customWidth="1"/>
    <col min="7" max="7" width="12.421875" style="0" customWidth="1"/>
    <col min="8" max="8" width="8.00390625" style="0" bestFit="1" customWidth="1"/>
    <col min="9" max="9" width="9.00390625" style="0" bestFit="1" customWidth="1"/>
    <col min="10" max="10" width="8.00390625" style="0" bestFit="1" customWidth="1"/>
    <col min="11" max="11" width="10.00390625" style="0" bestFit="1" customWidth="1"/>
    <col min="12" max="12" width="11.00390625" style="0" bestFit="1" customWidth="1"/>
    <col min="13" max="32" width="11.140625" style="0" customWidth="1"/>
    <col min="33" max="33" width="13.140625" style="0" customWidth="1"/>
    <col min="34" max="34" width="12.140625" style="0" bestFit="1" customWidth="1"/>
  </cols>
  <sheetData>
    <row r="1" spans="1:35" ht="13.5" thickBot="1">
      <c r="A1" s="48" t="s">
        <v>100</v>
      </c>
      <c r="B1" s="45" t="s">
        <v>99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7"/>
      <c r="AI1" s="32"/>
    </row>
    <row r="2" spans="1:34" ht="0.75" customHeight="1" thickBot="1">
      <c r="A2" s="49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38"/>
    </row>
    <row r="3" spans="1:34" ht="14.25" customHeight="1" hidden="1">
      <c r="A3" s="49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9"/>
    </row>
    <row r="4" spans="1:34" ht="30.75" customHeight="1" thickBot="1">
      <c r="A4" s="50"/>
      <c r="B4" s="14" t="s">
        <v>0</v>
      </c>
      <c r="C4" s="15" t="s">
        <v>102</v>
      </c>
      <c r="D4" s="15" t="s">
        <v>103</v>
      </c>
      <c r="E4" s="15" t="s">
        <v>101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104</v>
      </c>
      <c r="Q4" s="15" t="s">
        <v>11</v>
      </c>
      <c r="R4" s="15" t="s">
        <v>12</v>
      </c>
      <c r="S4" s="15" t="s">
        <v>106</v>
      </c>
      <c r="T4" s="15" t="s">
        <v>13</v>
      </c>
      <c r="U4" s="15" t="s">
        <v>105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18</v>
      </c>
      <c r="AA4" s="15" t="s">
        <v>19</v>
      </c>
      <c r="AB4" s="15" t="s">
        <v>20</v>
      </c>
      <c r="AC4" s="15" t="s">
        <v>21</v>
      </c>
      <c r="AD4" s="15" t="s">
        <v>22</v>
      </c>
      <c r="AE4" s="15" t="s">
        <v>23</v>
      </c>
      <c r="AF4" s="15" t="s">
        <v>24</v>
      </c>
      <c r="AG4" s="16" t="s">
        <v>86</v>
      </c>
      <c r="AH4" s="40" t="s">
        <v>85</v>
      </c>
    </row>
    <row r="5" spans="1:34" ht="13.5" thickBot="1">
      <c r="A5" s="51" t="s">
        <v>87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3"/>
    </row>
    <row r="6" spans="1:34" ht="12.75">
      <c r="A6" s="3" t="s">
        <v>26</v>
      </c>
      <c r="B6" s="7">
        <v>1.8179999999999998</v>
      </c>
      <c r="C6" s="8">
        <v>4.675</v>
      </c>
      <c r="D6" s="8">
        <v>0.372</v>
      </c>
      <c r="E6" s="8">
        <v>28.81</v>
      </c>
      <c r="F6" s="8">
        <v>0.182</v>
      </c>
      <c r="G6" s="8">
        <v>0.523</v>
      </c>
      <c r="H6" s="8">
        <v>0.026200000000000008</v>
      </c>
      <c r="I6" s="8">
        <v>0.279</v>
      </c>
      <c r="J6" s="8">
        <v>0.30400000000000005</v>
      </c>
      <c r="K6" s="8"/>
      <c r="L6" s="8">
        <v>14.341000000000001</v>
      </c>
      <c r="M6" s="8">
        <v>0.032</v>
      </c>
      <c r="N6" s="8">
        <v>0.022400000000000007</v>
      </c>
      <c r="O6" s="8">
        <v>0.029</v>
      </c>
      <c r="P6" s="8">
        <v>0.016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20"/>
    </row>
    <row r="7" spans="1:34" ht="12.75">
      <c r="A7" s="4" t="s">
        <v>27</v>
      </c>
      <c r="B7" s="9">
        <v>52.45940000000002</v>
      </c>
      <c r="C7" s="1">
        <v>28.083</v>
      </c>
      <c r="D7" s="1">
        <v>3.0246000000000004</v>
      </c>
      <c r="E7" s="1">
        <v>297.2496</v>
      </c>
      <c r="F7" s="1"/>
      <c r="G7" s="1"/>
      <c r="H7" s="1"/>
      <c r="I7" s="1"/>
      <c r="J7" s="1"/>
      <c r="K7" s="1">
        <v>27.675</v>
      </c>
      <c r="L7" s="1">
        <v>444.41</v>
      </c>
      <c r="M7" s="1">
        <v>2.2911</v>
      </c>
      <c r="N7" s="1">
        <v>0.3748</v>
      </c>
      <c r="O7" s="1">
        <v>11.7106</v>
      </c>
      <c r="P7" s="1">
        <v>0.067</v>
      </c>
      <c r="Q7" s="1">
        <v>0.0291</v>
      </c>
      <c r="R7" s="1">
        <v>0.4335</v>
      </c>
      <c r="S7" s="1">
        <v>0.0225</v>
      </c>
      <c r="T7" s="1">
        <v>0.1171</v>
      </c>
      <c r="U7" s="1"/>
      <c r="V7" s="1"/>
      <c r="W7" s="1"/>
      <c r="X7" s="1">
        <v>0.0027</v>
      </c>
      <c r="Y7" s="1"/>
      <c r="Z7" s="1"/>
      <c r="AA7" s="1"/>
      <c r="AB7" s="1"/>
      <c r="AC7" s="1"/>
      <c r="AD7" s="1"/>
      <c r="AE7" s="1"/>
      <c r="AF7" s="1"/>
      <c r="AG7" s="1"/>
      <c r="AH7" s="21"/>
    </row>
    <row r="8" spans="1:34" ht="12.75">
      <c r="A8" s="4" t="s">
        <v>31</v>
      </c>
      <c r="B8" s="9">
        <v>12.923300000000001</v>
      </c>
      <c r="C8" s="1">
        <v>10.8</v>
      </c>
      <c r="D8" s="1">
        <v>0.589</v>
      </c>
      <c r="E8" s="1">
        <v>18.812199999999997</v>
      </c>
      <c r="F8" s="1">
        <v>43.821</v>
      </c>
      <c r="G8" s="1">
        <v>0.387</v>
      </c>
      <c r="H8" s="1">
        <v>0.10400000000000001</v>
      </c>
      <c r="I8" s="1">
        <v>4.596</v>
      </c>
      <c r="J8" s="1">
        <v>0.17600000000000002</v>
      </c>
      <c r="K8" s="1"/>
      <c r="L8" s="1">
        <v>424.58600000000007</v>
      </c>
      <c r="M8" s="1">
        <v>0.1524</v>
      </c>
      <c r="N8" s="1">
        <v>0.133</v>
      </c>
      <c r="O8" s="1"/>
      <c r="P8" s="1"/>
      <c r="Q8" s="1">
        <v>0.019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1"/>
    </row>
    <row r="9" spans="1:34" ht="12.75">
      <c r="A9" s="4" t="s">
        <v>48</v>
      </c>
      <c r="B9" s="9">
        <v>1.7429999999999997</v>
      </c>
      <c r="C9" s="1">
        <v>1.017</v>
      </c>
      <c r="D9" s="1">
        <v>0.093</v>
      </c>
      <c r="E9" s="1">
        <v>1.6389999999999998</v>
      </c>
      <c r="F9" s="1">
        <v>5.647</v>
      </c>
      <c r="G9" s="1">
        <v>0.6920000000000001</v>
      </c>
      <c r="H9" s="1">
        <v>0.016</v>
      </c>
      <c r="I9" s="1">
        <v>0.28200000000000003</v>
      </c>
      <c r="J9" s="1">
        <v>0.108</v>
      </c>
      <c r="K9" s="1"/>
      <c r="L9" s="1">
        <v>17.923</v>
      </c>
      <c r="M9" s="1">
        <v>0.08200000000000002</v>
      </c>
      <c r="N9" s="1">
        <v>0.016399999999999998</v>
      </c>
      <c r="O9" s="1">
        <v>0.1458</v>
      </c>
      <c r="P9" s="1"/>
      <c r="Q9" s="1">
        <v>0.0025</v>
      </c>
      <c r="R9" s="1"/>
      <c r="S9" s="1">
        <v>0.0013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1"/>
    </row>
    <row r="10" spans="1:34" ht="13.5" thickBot="1">
      <c r="A10" s="6" t="s">
        <v>79</v>
      </c>
      <c r="B10" s="10">
        <v>6.0842</v>
      </c>
      <c r="C10" s="11">
        <v>7.0954</v>
      </c>
      <c r="D10" s="11">
        <v>1.0018</v>
      </c>
      <c r="E10" s="11">
        <v>12.0086</v>
      </c>
      <c r="F10" s="11">
        <v>29.7688</v>
      </c>
      <c r="G10" s="11">
        <v>3.8959</v>
      </c>
      <c r="H10" s="11">
        <v>0.8162999999999999</v>
      </c>
      <c r="I10" s="11">
        <v>0.5254</v>
      </c>
      <c r="J10" s="11">
        <v>0.7077000000000001</v>
      </c>
      <c r="K10" s="11">
        <v>21.0192</v>
      </c>
      <c r="L10" s="11">
        <v>63.4561</v>
      </c>
      <c r="M10" s="11">
        <v>0.1045</v>
      </c>
      <c r="N10" s="11">
        <v>0.09649999999999999</v>
      </c>
      <c r="O10" s="11">
        <v>1.7433999999999998</v>
      </c>
      <c r="P10" s="11"/>
      <c r="Q10" s="11">
        <v>0.0039</v>
      </c>
      <c r="R10" s="11">
        <v>0.0308</v>
      </c>
      <c r="S10" s="11">
        <v>0</v>
      </c>
      <c r="T10" s="11">
        <v>0.0004</v>
      </c>
      <c r="U10" s="11">
        <v>0.0009</v>
      </c>
      <c r="V10" s="11">
        <v>0</v>
      </c>
      <c r="W10" s="11"/>
      <c r="X10" s="11">
        <v>0</v>
      </c>
      <c r="Y10" s="11">
        <v>0</v>
      </c>
      <c r="Z10" s="11">
        <v>0</v>
      </c>
      <c r="AA10" s="11">
        <v>0.0167</v>
      </c>
      <c r="AB10" s="11">
        <v>0</v>
      </c>
      <c r="AC10" s="11">
        <v>0</v>
      </c>
      <c r="AD10" s="11"/>
      <c r="AE10" s="11">
        <v>0.0005</v>
      </c>
      <c r="AF10" s="11"/>
      <c r="AG10" s="11"/>
      <c r="AH10" s="22"/>
    </row>
    <row r="11" spans="1:34" ht="13.5" thickBot="1">
      <c r="A11" s="13" t="s">
        <v>88</v>
      </c>
      <c r="B11" s="23">
        <f>SUM(B6:B10)</f>
        <v>75.0279</v>
      </c>
      <c r="C11" s="5">
        <f aca="true" t="shared" si="0" ref="C11:AH11">SUM(C6:C10)</f>
        <v>51.670399999999994</v>
      </c>
      <c r="D11" s="5">
        <f t="shared" si="0"/>
        <v>5.080400000000001</v>
      </c>
      <c r="E11" s="5">
        <f t="shared" si="0"/>
        <v>358.5194</v>
      </c>
      <c r="F11" s="5">
        <f t="shared" si="0"/>
        <v>79.4188</v>
      </c>
      <c r="G11" s="5">
        <f t="shared" si="0"/>
        <v>5.4979000000000005</v>
      </c>
      <c r="H11" s="5">
        <f t="shared" si="0"/>
        <v>0.9624999999999999</v>
      </c>
      <c r="I11" s="5">
        <f t="shared" si="0"/>
        <v>5.6824</v>
      </c>
      <c r="J11" s="5">
        <f t="shared" si="0"/>
        <v>1.2957</v>
      </c>
      <c r="K11" s="5">
        <f t="shared" si="0"/>
        <v>48.6942</v>
      </c>
      <c r="L11" s="5">
        <f t="shared" si="0"/>
        <v>964.7161000000001</v>
      </c>
      <c r="M11" s="5">
        <f t="shared" si="0"/>
        <v>2.662</v>
      </c>
      <c r="N11" s="5">
        <f t="shared" si="0"/>
        <v>0.6431</v>
      </c>
      <c r="O11" s="5">
        <f t="shared" si="0"/>
        <v>13.628799999999998</v>
      </c>
      <c r="P11" s="5">
        <f t="shared" si="0"/>
        <v>0.083</v>
      </c>
      <c r="Q11" s="5">
        <f t="shared" si="0"/>
        <v>0.05450000000000001</v>
      </c>
      <c r="R11" s="5">
        <f t="shared" si="0"/>
        <v>0.4643</v>
      </c>
      <c r="S11" s="5">
        <f t="shared" si="0"/>
        <v>0.023799999999999998</v>
      </c>
      <c r="T11" s="5">
        <f t="shared" si="0"/>
        <v>0.1175</v>
      </c>
      <c r="U11" s="5">
        <f t="shared" si="0"/>
        <v>0.0009</v>
      </c>
      <c r="V11" s="5">
        <f t="shared" si="0"/>
        <v>0</v>
      </c>
      <c r="W11" s="5">
        <f t="shared" si="0"/>
        <v>0</v>
      </c>
      <c r="X11" s="5">
        <f t="shared" si="0"/>
        <v>0.0027</v>
      </c>
      <c r="Y11" s="5">
        <f t="shared" si="0"/>
        <v>0</v>
      </c>
      <c r="Z11" s="5">
        <f t="shared" si="0"/>
        <v>0</v>
      </c>
      <c r="AA11" s="5">
        <f t="shared" si="0"/>
        <v>0.0167</v>
      </c>
      <c r="AB11" s="5">
        <f t="shared" si="0"/>
        <v>0</v>
      </c>
      <c r="AC11" s="5">
        <f t="shared" si="0"/>
        <v>0</v>
      </c>
      <c r="AD11" s="5">
        <f t="shared" si="0"/>
        <v>0</v>
      </c>
      <c r="AE11" s="5">
        <f t="shared" si="0"/>
        <v>0.0005</v>
      </c>
      <c r="AF11" s="5">
        <f t="shared" si="0"/>
        <v>0</v>
      </c>
      <c r="AG11" s="5">
        <f t="shared" si="0"/>
        <v>0</v>
      </c>
      <c r="AH11" s="24">
        <f t="shared" si="0"/>
        <v>0</v>
      </c>
    </row>
    <row r="12" spans="1:34" ht="13.5" thickBot="1">
      <c r="A12" s="42" t="s">
        <v>90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</row>
    <row r="13" spans="1:34" ht="12.75">
      <c r="A13" s="19" t="s">
        <v>29</v>
      </c>
      <c r="B13" s="7">
        <v>3.502</v>
      </c>
      <c r="C13" s="8">
        <v>8.74</v>
      </c>
      <c r="D13" s="8">
        <v>2.55</v>
      </c>
      <c r="E13" s="8">
        <v>7.800999999999999</v>
      </c>
      <c r="F13" s="8">
        <v>25.34</v>
      </c>
      <c r="G13" s="8"/>
      <c r="H13" s="8">
        <v>0.06</v>
      </c>
      <c r="I13" s="8">
        <v>6.23</v>
      </c>
      <c r="J13" s="8">
        <v>2.25</v>
      </c>
      <c r="K13" s="8">
        <v>63.55</v>
      </c>
      <c r="L13" s="8">
        <v>331.77</v>
      </c>
      <c r="M13" s="8">
        <v>0.1229</v>
      </c>
      <c r="N13" s="8">
        <v>0.081</v>
      </c>
      <c r="O13" s="8">
        <v>2.21</v>
      </c>
      <c r="P13" s="8"/>
      <c r="Q13" s="8"/>
      <c r="R13" s="8">
        <v>0.073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0.057</v>
      </c>
      <c r="AE13" s="8"/>
      <c r="AF13" s="8"/>
      <c r="AG13" s="8"/>
      <c r="AH13" s="20"/>
    </row>
    <row r="14" spans="1:34" ht="12.75">
      <c r="A14" s="4" t="s">
        <v>34</v>
      </c>
      <c r="B14" s="9">
        <v>21.738</v>
      </c>
      <c r="C14" s="1">
        <v>118.7</v>
      </c>
      <c r="D14" s="1">
        <v>5.28</v>
      </c>
      <c r="E14" s="1">
        <v>34.515</v>
      </c>
      <c r="F14" s="1">
        <v>219.43</v>
      </c>
      <c r="G14" s="1">
        <v>10.03</v>
      </c>
      <c r="H14" s="1">
        <v>1.71</v>
      </c>
      <c r="I14" s="1">
        <v>93.48</v>
      </c>
      <c r="J14" s="1">
        <v>2.76</v>
      </c>
      <c r="K14" s="1">
        <v>721.6590000000001</v>
      </c>
      <c r="L14" s="1">
        <v>607.34</v>
      </c>
      <c r="M14" s="1">
        <v>1.774</v>
      </c>
      <c r="N14" s="1">
        <v>0.12</v>
      </c>
      <c r="O14" s="1">
        <v>11.51</v>
      </c>
      <c r="P14" s="1"/>
      <c r="Q14" s="1">
        <v>0.14</v>
      </c>
      <c r="R14" s="1">
        <v>0.03</v>
      </c>
      <c r="S14" s="1">
        <v>0.02</v>
      </c>
      <c r="T14" s="1">
        <v>0.01</v>
      </c>
      <c r="U14" s="1">
        <v>0</v>
      </c>
      <c r="V14" s="1">
        <v>0</v>
      </c>
      <c r="W14" s="1"/>
      <c r="X14" s="1"/>
      <c r="Y14" s="1"/>
      <c r="Z14" s="1"/>
      <c r="AA14" s="1">
        <v>0.09</v>
      </c>
      <c r="AB14" s="1">
        <v>0.01</v>
      </c>
      <c r="AC14" s="1"/>
      <c r="AD14" s="1"/>
      <c r="AE14" s="1">
        <v>0.03</v>
      </c>
      <c r="AF14" s="1"/>
      <c r="AG14" s="1"/>
      <c r="AH14" s="21"/>
    </row>
    <row r="15" spans="1:34" ht="12.75">
      <c r="A15" s="4" t="s">
        <v>37</v>
      </c>
      <c r="B15" s="9">
        <v>23.34900000000001</v>
      </c>
      <c r="C15" s="1">
        <v>41.812</v>
      </c>
      <c r="D15" s="1">
        <v>5.086999999999999</v>
      </c>
      <c r="E15" s="1">
        <v>28.961000000000006</v>
      </c>
      <c r="F15" s="1">
        <v>111.11599999999999</v>
      </c>
      <c r="G15" s="1">
        <v>30.951999999999998</v>
      </c>
      <c r="H15" s="1">
        <v>0.7811000000000001</v>
      </c>
      <c r="I15" s="1">
        <v>6.0886</v>
      </c>
      <c r="J15" s="1">
        <v>4.228000000000001</v>
      </c>
      <c r="K15" s="1">
        <v>50.085</v>
      </c>
      <c r="L15" s="1">
        <v>272.376</v>
      </c>
      <c r="M15" s="1">
        <v>0.5274000000000001</v>
      </c>
      <c r="N15" s="1">
        <v>0.18</v>
      </c>
      <c r="O15" s="1">
        <v>4.054</v>
      </c>
      <c r="P15" s="1"/>
      <c r="Q15" s="1">
        <v>0.006</v>
      </c>
      <c r="R15" s="1">
        <v>0.021</v>
      </c>
      <c r="S15" s="1">
        <v>0.003</v>
      </c>
      <c r="T15" s="1"/>
      <c r="U15" s="1"/>
      <c r="V15" s="1"/>
      <c r="W15" s="1">
        <v>0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21"/>
    </row>
    <row r="16" spans="1:34" ht="12.75">
      <c r="A16" s="4" t="s">
        <v>39</v>
      </c>
      <c r="B16" s="9">
        <v>239.41099999999994</v>
      </c>
      <c r="C16" s="1">
        <v>228.04799999999997</v>
      </c>
      <c r="D16" s="1">
        <v>13.156900000000004</v>
      </c>
      <c r="E16" s="1">
        <v>292.6402000000001</v>
      </c>
      <c r="F16" s="1">
        <v>789.6214999999999</v>
      </c>
      <c r="G16" s="1">
        <v>56.692</v>
      </c>
      <c r="H16" s="1">
        <v>2.133</v>
      </c>
      <c r="I16" s="1">
        <v>61.66</v>
      </c>
      <c r="J16" s="1">
        <v>2.609</v>
      </c>
      <c r="K16" s="1">
        <v>2032.7113999999997</v>
      </c>
      <c r="L16" s="1">
        <v>2514.5576000000015</v>
      </c>
      <c r="M16" s="1">
        <v>4.537999999999999</v>
      </c>
      <c r="N16" s="1">
        <v>1.731</v>
      </c>
      <c r="O16" s="1">
        <v>30.799</v>
      </c>
      <c r="P16" s="1"/>
      <c r="Q16" s="1">
        <v>0.142</v>
      </c>
      <c r="R16" s="1">
        <v>1.958</v>
      </c>
      <c r="S16" s="1">
        <v>0.0133</v>
      </c>
      <c r="T16" s="1">
        <v>0.0028</v>
      </c>
      <c r="U16" s="1"/>
      <c r="V16" s="1">
        <v>0.0001</v>
      </c>
      <c r="W16" s="1">
        <v>0.0011</v>
      </c>
      <c r="X16" s="1"/>
      <c r="Y16" s="1"/>
      <c r="Z16" s="1"/>
      <c r="AA16" s="1">
        <v>1.71</v>
      </c>
      <c r="AB16" s="1"/>
      <c r="AC16" s="1"/>
      <c r="AD16" s="1"/>
      <c r="AE16" s="1"/>
      <c r="AF16" s="1"/>
      <c r="AG16" s="1"/>
      <c r="AH16" s="21"/>
    </row>
    <row r="17" spans="1:34" ht="12.75">
      <c r="A17" s="4" t="s">
        <v>40</v>
      </c>
      <c r="B17" s="9">
        <v>16.832399999999993</v>
      </c>
      <c r="C17" s="1">
        <v>17.886999999999997</v>
      </c>
      <c r="D17" s="1">
        <v>2.1534</v>
      </c>
      <c r="E17" s="1">
        <v>24.43300000000001</v>
      </c>
      <c r="F17" s="1">
        <v>41.811000000000014</v>
      </c>
      <c r="G17" s="1">
        <v>0.52</v>
      </c>
      <c r="H17" s="1">
        <v>0.23740000000000003</v>
      </c>
      <c r="I17" s="1">
        <v>2.7342999999999997</v>
      </c>
      <c r="J17" s="1">
        <v>0.06</v>
      </c>
      <c r="K17" s="1">
        <v>11.8352</v>
      </c>
      <c r="L17" s="1">
        <v>23.978399999999993</v>
      </c>
      <c r="M17" s="1">
        <v>0.06100000000000002</v>
      </c>
      <c r="N17" s="1"/>
      <c r="O17" s="1">
        <v>0.006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1"/>
    </row>
    <row r="18" spans="1:34" ht="12.75">
      <c r="A18" s="4" t="s">
        <v>42</v>
      </c>
      <c r="B18" s="9">
        <v>53.44300000000002</v>
      </c>
      <c r="C18" s="1">
        <v>62.94800000000001</v>
      </c>
      <c r="D18" s="1">
        <v>6.2201999999999975</v>
      </c>
      <c r="E18" s="1">
        <v>65.24319999999999</v>
      </c>
      <c r="F18" s="1">
        <v>306.90399999999994</v>
      </c>
      <c r="G18" s="1">
        <v>35.739000000000004</v>
      </c>
      <c r="H18" s="1">
        <v>1.03</v>
      </c>
      <c r="I18" s="1">
        <v>19.731999999999996</v>
      </c>
      <c r="J18" s="1">
        <v>4.1</v>
      </c>
      <c r="K18" s="1">
        <v>942.07</v>
      </c>
      <c r="L18" s="1">
        <v>747.99</v>
      </c>
      <c r="M18" s="1">
        <v>1.5060000000000002</v>
      </c>
      <c r="N18" s="1">
        <v>0.26</v>
      </c>
      <c r="O18" s="1">
        <v>3.27</v>
      </c>
      <c r="P18" s="1"/>
      <c r="Q18" s="1">
        <v>0</v>
      </c>
      <c r="R18" s="1">
        <v>0.83</v>
      </c>
      <c r="S18" s="1">
        <v>0.04</v>
      </c>
      <c r="T18" s="1">
        <v>0.005</v>
      </c>
      <c r="U18" s="1"/>
      <c r="V18" s="1">
        <v>0</v>
      </c>
      <c r="W18" s="1"/>
      <c r="X18" s="1"/>
      <c r="Y18" s="1"/>
      <c r="Z18" s="1"/>
      <c r="AA18" s="1"/>
      <c r="AB18" s="1"/>
      <c r="AC18" s="1">
        <v>5.06</v>
      </c>
      <c r="AD18" s="1"/>
      <c r="AE18" s="1"/>
      <c r="AF18" s="1"/>
      <c r="AG18" s="1"/>
      <c r="AH18" s="21"/>
    </row>
    <row r="19" spans="1:34" ht="12.75">
      <c r="A19" s="4" t="s">
        <v>60</v>
      </c>
      <c r="B19" s="9">
        <v>5.110200000000001</v>
      </c>
      <c r="C19" s="1">
        <v>2.1099</v>
      </c>
      <c r="D19" s="1">
        <v>0.28679999999999994</v>
      </c>
      <c r="E19" s="1">
        <v>4.5271</v>
      </c>
      <c r="F19" s="1">
        <v>2.075</v>
      </c>
      <c r="G19" s="1"/>
      <c r="H19" s="1">
        <v>0.864</v>
      </c>
      <c r="I19" s="1">
        <v>0.5274</v>
      </c>
      <c r="J19" s="1">
        <v>0.195</v>
      </c>
      <c r="K19" s="1"/>
      <c r="L19" s="1">
        <v>12.765999999999998</v>
      </c>
      <c r="M19" s="1">
        <v>0.060800000000000014</v>
      </c>
      <c r="N19" s="1">
        <v>0.0377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1.1720000000000002</v>
      </c>
      <c r="AE19" s="1"/>
      <c r="AF19" s="1"/>
      <c r="AG19" s="1"/>
      <c r="AH19" s="21"/>
    </row>
    <row r="20" spans="1:34" ht="13.5" thickBot="1">
      <c r="A20" s="6" t="s">
        <v>62</v>
      </c>
      <c r="B20" s="10">
        <v>5.871999999999999</v>
      </c>
      <c r="C20" s="11">
        <v>11.963999999999997</v>
      </c>
      <c r="D20" s="11">
        <v>1.07</v>
      </c>
      <c r="E20" s="11">
        <v>6.898</v>
      </c>
      <c r="F20" s="11">
        <v>34.5</v>
      </c>
      <c r="G20" s="11">
        <v>9.32</v>
      </c>
      <c r="H20" s="11">
        <v>0.13</v>
      </c>
      <c r="I20" s="11">
        <v>0.67</v>
      </c>
      <c r="J20" s="11">
        <v>0.8</v>
      </c>
      <c r="K20" s="11">
        <v>51.63</v>
      </c>
      <c r="L20" s="11">
        <v>226.65300000000005</v>
      </c>
      <c r="M20" s="11">
        <v>0.29300000000000004</v>
      </c>
      <c r="N20" s="11"/>
      <c r="O20" s="11">
        <v>4.8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22"/>
    </row>
    <row r="21" spans="1:34" ht="13.5" thickBot="1">
      <c r="A21" s="13" t="s">
        <v>88</v>
      </c>
      <c r="B21" s="23">
        <f>SUM(B13:B20)</f>
        <v>369.2576</v>
      </c>
      <c r="C21" s="5">
        <f aca="true" t="shared" si="1" ref="C21:AH21">SUM(C13:C20)</f>
        <v>492.20889999999997</v>
      </c>
      <c r="D21" s="5">
        <f t="shared" si="1"/>
        <v>35.8043</v>
      </c>
      <c r="E21" s="5">
        <f t="shared" si="1"/>
        <v>465.01850000000013</v>
      </c>
      <c r="F21" s="5">
        <f t="shared" si="1"/>
        <v>1530.7974999999997</v>
      </c>
      <c r="G21" s="5">
        <f t="shared" si="1"/>
        <v>143.253</v>
      </c>
      <c r="H21" s="5">
        <f t="shared" si="1"/>
        <v>6.9455</v>
      </c>
      <c r="I21" s="5">
        <f t="shared" si="1"/>
        <v>191.12229999999997</v>
      </c>
      <c r="J21" s="5">
        <f t="shared" si="1"/>
        <v>17.002</v>
      </c>
      <c r="K21" s="5">
        <f t="shared" si="1"/>
        <v>3873.5406000000003</v>
      </c>
      <c r="L21" s="5">
        <f t="shared" si="1"/>
        <v>4737.431000000001</v>
      </c>
      <c r="M21" s="5">
        <f t="shared" si="1"/>
        <v>8.883099999999999</v>
      </c>
      <c r="N21" s="5">
        <f t="shared" si="1"/>
        <v>2.4097</v>
      </c>
      <c r="O21" s="5">
        <f t="shared" si="1"/>
        <v>56.649</v>
      </c>
      <c r="P21" s="5">
        <f t="shared" si="1"/>
        <v>0</v>
      </c>
      <c r="Q21" s="5">
        <f t="shared" si="1"/>
        <v>0.28800000000000003</v>
      </c>
      <c r="R21" s="5">
        <f t="shared" si="1"/>
        <v>2.912</v>
      </c>
      <c r="S21" s="5">
        <f t="shared" si="1"/>
        <v>0.0763</v>
      </c>
      <c r="T21" s="5">
        <f t="shared" si="1"/>
        <v>0.0178</v>
      </c>
      <c r="U21" s="5">
        <f t="shared" si="1"/>
        <v>0</v>
      </c>
      <c r="V21" s="5">
        <f t="shared" si="1"/>
        <v>0.0001</v>
      </c>
      <c r="W21" s="5">
        <f t="shared" si="1"/>
        <v>0.0011</v>
      </c>
      <c r="X21" s="5">
        <f t="shared" si="1"/>
        <v>0</v>
      </c>
      <c r="Y21" s="5">
        <f t="shared" si="1"/>
        <v>0</v>
      </c>
      <c r="Z21" s="5">
        <f t="shared" si="1"/>
        <v>0</v>
      </c>
      <c r="AA21" s="5">
        <f t="shared" si="1"/>
        <v>1.8</v>
      </c>
      <c r="AB21" s="5">
        <f t="shared" si="1"/>
        <v>0.01</v>
      </c>
      <c r="AC21" s="5">
        <f t="shared" si="1"/>
        <v>5.06</v>
      </c>
      <c r="AD21" s="5">
        <f t="shared" si="1"/>
        <v>1.229</v>
      </c>
      <c r="AE21" s="5">
        <f t="shared" si="1"/>
        <v>0.03</v>
      </c>
      <c r="AF21" s="5">
        <f t="shared" si="1"/>
        <v>0</v>
      </c>
      <c r="AG21" s="5">
        <f t="shared" si="1"/>
        <v>0</v>
      </c>
      <c r="AH21" s="24">
        <f t="shared" si="1"/>
        <v>0</v>
      </c>
    </row>
    <row r="22" spans="1:34" ht="13.5" thickBot="1">
      <c r="A22" s="42" t="s">
        <v>91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4"/>
    </row>
    <row r="23" spans="1:34" ht="12.75">
      <c r="A23" s="19" t="s">
        <v>44</v>
      </c>
      <c r="B23" s="7">
        <v>313.29339999999985</v>
      </c>
      <c r="C23" s="8">
        <v>204.8566</v>
      </c>
      <c r="D23" s="8">
        <v>8.139499999999998</v>
      </c>
      <c r="E23" s="8">
        <v>729.9143999999997</v>
      </c>
      <c r="F23" s="8">
        <v>1759.8375999999998</v>
      </c>
      <c r="G23" s="8"/>
      <c r="H23" s="8"/>
      <c r="I23" s="8"/>
      <c r="J23" s="8"/>
      <c r="K23" s="8">
        <v>1363.8383000000003</v>
      </c>
      <c r="L23" s="8">
        <v>3850.1488000000013</v>
      </c>
      <c r="M23" s="8">
        <v>7.0593999999999975</v>
      </c>
      <c r="N23" s="8">
        <v>2.1265</v>
      </c>
      <c r="O23" s="8">
        <v>47.822</v>
      </c>
      <c r="P23" s="8">
        <v>0.0111</v>
      </c>
      <c r="Q23" s="8">
        <v>0.10790000000000001</v>
      </c>
      <c r="R23" s="8">
        <v>0.7857999999999997</v>
      </c>
      <c r="S23" s="8">
        <v>0.032</v>
      </c>
      <c r="T23" s="8">
        <v>0.025299999999999996</v>
      </c>
      <c r="U23" s="8">
        <v>0.0055</v>
      </c>
      <c r="V23" s="8">
        <v>0</v>
      </c>
      <c r="W23" s="8">
        <v>0.0003</v>
      </c>
      <c r="X23" s="8"/>
      <c r="Y23" s="8">
        <v>0</v>
      </c>
      <c r="Z23" s="8"/>
      <c r="AA23" s="8"/>
      <c r="AB23" s="8"/>
      <c r="AC23" s="8"/>
      <c r="AD23" s="8"/>
      <c r="AE23" s="8">
        <v>0</v>
      </c>
      <c r="AF23" s="8"/>
      <c r="AG23" s="8"/>
      <c r="AH23" s="20"/>
    </row>
    <row r="24" spans="1:34" ht="12.75">
      <c r="A24" s="4" t="s">
        <v>45</v>
      </c>
      <c r="B24" s="9">
        <v>19.368</v>
      </c>
      <c r="C24" s="1">
        <v>0.955</v>
      </c>
      <c r="D24" s="1">
        <v>0.20020000000000002</v>
      </c>
      <c r="E24" s="1">
        <v>3.895</v>
      </c>
      <c r="F24" s="1">
        <v>0.823</v>
      </c>
      <c r="G24" s="1"/>
      <c r="H24" s="1"/>
      <c r="I24" s="1"/>
      <c r="J24" s="1"/>
      <c r="K24" s="1">
        <v>34.2345</v>
      </c>
      <c r="L24" s="1">
        <v>44.266600000000004</v>
      </c>
      <c r="M24" s="1">
        <v>0.10779999999999999</v>
      </c>
      <c r="N24" s="1">
        <v>0.012</v>
      </c>
      <c r="O24" s="1">
        <v>0.11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1"/>
    </row>
    <row r="25" spans="1:34" ht="12.75">
      <c r="A25" s="4" t="s">
        <v>46</v>
      </c>
      <c r="B25" s="9">
        <v>19.554000000000006</v>
      </c>
      <c r="C25" s="1">
        <v>19.075999999999997</v>
      </c>
      <c r="D25" s="1">
        <v>0.9658000000000001</v>
      </c>
      <c r="E25" s="1">
        <v>24.090999999999998</v>
      </c>
      <c r="F25" s="1">
        <v>77.027</v>
      </c>
      <c r="G25" s="1">
        <v>14.354000000000001</v>
      </c>
      <c r="H25" s="1">
        <v>0.23800000000000004</v>
      </c>
      <c r="I25" s="1">
        <v>1.4644999999999997</v>
      </c>
      <c r="J25" s="1">
        <v>0.6290000000000001</v>
      </c>
      <c r="K25" s="1"/>
      <c r="L25" s="1">
        <v>226.69400000000002</v>
      </c>
      <c r="M25" s="1">
        <v>0.10900000000000001</v>
      </c>
      <c r="N25" s="1">
        <v>0.5072</v>
      </c>
      <c r="O25" s="1">
        <v>5.239</v>
      </c>
      <c r="P25" s="1"/>
      <c r="Q25" s="1"/>
      <c r="R25" s="1"/>
      <c r="S25" s="1">
        <v>0.076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21"/>
    </row>
    <row r="26" spans="1:34" ht="12.75">
      <c r="A26" s="4" t="s">
        <v>52</v>
      </c>
      <c r="B26" s="9">
        <v>2.1879999999999997</v>
      </c>
      <c r="C26" s="1">
        <v>6.901999999999999</v>
      </c>
      <c r="D26" s="1">
        <v>0.5609999999999999</v>
      </c>
      <c r="E26" s="1">
        <v>4.117000000000001</v>
      </c>
      <c r="F26" s="1">
        <v>18.915999999999997</v>
      </c>
      <c r="G26" s="1">
        <v>1.6640000000000001</v>
      </c>
      <c r="H26" s="1">
        <v>0.333</v>
      </c>
      <c r="I26" s="1">
        <v>4.354</v>
      </c>
      <c r="J26" s="1">
        <v>0.23299999999999998</v>
      </c>
      <c r="K26" s="1">
        <v>10.179</v>
      </c>
      <c r="L26" s="1">
        <v>60.042</v>
      </c>
      <c r="M26" s="1">
        <v>0.08800000000000001</v>
      </c>
      <c r="N26" s="1">
        <v>0.092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1"/>
    </row>
    <row r="27" spans="1:34" ht="12.75">
      <c r="A27" s="4" t="s">
        <v>55</v>
      </c>
      <c r="B27" s="9">
        <v>14.479199999999999</v>
      </c>
      <c r="C27" s="1">
        <v>22.848</v>
      </c>
      <c r="D27" s="1">
        <v>1.028</v>
      </c>
      <c r="E27" s="1">
        <v>26.429399999999998</v>
      </c>
      <c r="F27" s="1">
        <v>124.245</v>
      </c>
      <c r="G27" s="1">
        <v>0.89</v>
      </c>
      <c r="H27" s="1">
        <v>0.122</v>
      </c>
      <c r="I27" s="1">
        <v>14.25</v>
      </c>
      <c r="J27" s="1">
        <v>0.5</v>
      </c>
      <c r="K27" s="1"/>
      <c r="L27" s="1">
        <v>1.26</v>
      </c>
      <c r="M27" s="1">
        <v>0.0718</v>
      </c>
      <c r="N27" s="1">
        <v>0.154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1"/>
    </row>
    <row r="28" spans="1:34" ht="12.75">
      <c r="A28" s="4" t="s">
        <v>72</v>
      </c>
      <c r="B28" s="9">
        <v>3.2709</v>
      </c>
      <c r="C28" s="1">
        <v>4.74</v>
      </c>
      <c r="D28" s="1">
        <v>0.26</v>
      </c>
      <c r="E28" s="1">
        <v>9.729700000000003</v>
      </c>
      <c r="F28" s="1">
        <v>12.238</v>
      </c>
      <c r="G28" s="1"/>
      <c r="H28" s="1"/>
      <c r="I28" s="1"/>
      <c r="J28" s="1"/>
      <c r="K28" s="1"/>
      <c r="L28" s="1"/>
      <c r="M28" s="1">
        <v>0.0683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1"/>
    </row>
    <row r="29" spans="1:34" ht="13.5" thickBot="1">
      <c r="A29" s="6" t="s">
        <v>70</v>
      </c>
      <c r="B29" s="10">
        <v>27.234299999999998</v>
      </c>
      <c r="C29" s="11">
        <v>16.4132</v>
      </c>
      <c r="D29" s="11">
        <v>1.5842</v>
      </c>
      <c r="E29" s="11">
        <v>8.0116</v>
      </c>
      <c r="F29" s="11">
        <v>64.789</v>
      </c>
      <c r="G29" s="11"/>
      <c r="H29" s="11"/>
      <c r="I29" s="11"/>
      <c r="J29" s="11"/>
      <c r="K29" s="11">
        <v>0</v>
      </c>
      <c r="L29" s="11">
        <v>0.093</v>
      </c>
      <c r="M29" s="11">
        <v>0.2322</v>
      </c>
      <c r="N29" s="11">
        <v>0.296</v>
      </c>
      <c r="O29" s="11">
        <v>0.006</v>
      </c>
      <c r="P29" s="11"/>
      <c r="Q29" s="11">
        <v>0.007</v>
      </c>
      <c r="R29" s="11">
        <v>0.0001</v>
      </c>
      <c r="S29" s="11">
        <v>0.0018</v>
      </c>
      <c r="T29" s="11">
        <v>0.0001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22"/>
    </row>
    <row r="30" spans="1:34" ht="13.5" thickBot="1">
      <c r="A30" s="13" t="s">
        <v>88</v>
      </c>
      <c r="B30" s="23">
        <f>SUM(B23:B29)</f>
        <v>399.38779999999986</v>
      </c>
      <c r="C30" s="5">
        <f aca="true" t="shared" si="2" ref="C30:AH30">SUM(C23:C29)</f>
        <v>275.7908</v>
      </c>
      <c r="D30" s="5">
        <f t="shared" si="2"/>
        <v>12.738699999999998</v>
      </c>
      <c r="E30" s="5">
        <f t="shared" si="2"/>
        <v>806.1880999999996</v>
      </c>
      <c r="F30" s="5">
        <f t="shared" si="2"/>
        <v>2057.8756</v>
      </c>
      <c r="G30" s="5">
        <f t="shared" si="2"/>
        <v>16.908</v>
      </c>
      <c r="H30" s="5">
        <f t="shared" si="2"/>
        <v>0.6930000000000001</v>
      </c>
      <c r="I30" s="5">
        <f t="shared" si="2"/>
        <v>20.0685</v>
      </c>
      <c r="J30" s="5">
        <f t="shared" si="2"/>
        <v>1.362</v>
      </c>
      <c r="K30" s="5">
        <f t="shared" si="2"/>
        <v>1408.2518000000005</v>
      </c>
      <c r="L30" s="5">
        <f t="shared" si="2"/>
        <v>4182.504400000002</v>
      </c>
      <c r="M30" s="5">
        <f t="shared" si="2"/>
        <v>7.736499999999997</v>
      </c>
      <c r="N30" s="5">
        <f t="shared" si="2"/>
        <v>3.1877</v>
      </c>
      <c r="O30" s="5">
        <f t="shared" si="2"/>
        <v>53.177</v>
      </c>
      <c r="P30" s="5">
        <f t="shared" si="2"/>
        <v>0.0111</v>
      </c>
      <c r="Q30" s="5">
        <f t="shared" si="2"/>
        <v>0.11490000000000002</v>
      </c>
      <c r="R30" s="5">
        <f t="shared" si="2"/>
        <v>0.7858999999999997</v>
      </c>
      <c r="S30" s="5">
        <f t="shared" si="2"/>
        <v>0.1098</v>
      </c>
      <c r="T30" s="5">
        <f t="shared" si="2"/>
        <v>0.025399999999999995</v>
      </c>
      <c r="U30" s="5">
        <f t="shared" si="2"/>
        <v>0.0055</v>
      </c>
      <c r="V30" s="5">
        <f t="shared" si="2"/>
        <v>0</v>
      </c>
      <c r="W30" s="5">
        <f t="shared" si="2"/>
        <v>0.0003</v>
      </c>
      <c r="X30" s="5">
        <f t="shared" si="2"/>
        <v>0</v>
      </c>
      <c r="Y30" s="5">
        <f t="shared" si="2"/>
        <v>0</v>
      </c>
      <c r="Z30" s="5">
        <f t="shared" si="2"/>
        <v>0</v>
      </c>
      <c r="AA30" s="5">
        <f t="shared" si="2"/>
        <v>0</v>
      </c>
      <c r="AB30" s="5">
        <f t="shared" si="2"/>
        <v>0</v>
      </c>
      <c r="AC30" s="5">
        <f t="shared" si="2"/>
        <v>0</v>
      </c>
      <c r="AD30" s="5">
        <f t="shared" si="2"/>
        <v>0</v>
      </c>
      <c r="AE30" s="5">
        <f t="shared" si="2"/>
        <v>0</v>
      </c>
      <c r="AF30" s="5">
        <f t="shared" si="2"/>
        <v>0</v>
      </c>
      <c r="AG30" s="5">
        <f t="shared" si="2"/>
        <v>0</v>
      </c>
      <c r="AH30" s="24">
        <f t="shared" si="2"/>
        <v>0</v>
      </c>
    </row>
    <row r="31" spans="1:34" ht="13.5" thickBot="1">
      <c r="A31" s="42" t="s">
        <v>92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4"/>
    </row>
    <row r="32" spans="1:34" ht="12.75">
      <c r="A32" s="19" t="s">
        <v>38</v>
      </c>
      <c r="B32" s="7">
        <v>8.954299999999996</v>
      </c>
      <c r="C32" s="8">
        <v>7.949</v>
      </c>
      <c r="D32" s="8">
        <v>1.0389999999999997</v>
      </c>
      <c r="E32" s="8">
        <v>8.021600000000001</v>
      </c>
      <c r="F32" s="8">
        <v>21.382700000000003</v>
      </c>
      <c r="G32" s="8">
        <v>4.2170000000000005</v>
      </c>
      <c r="H32" s="8">
        <v>0.23809999999999998</v>
      </c>
      <c r="I32" s="8">
        <v>1.3825</v>
      </c>
      <c r="J32" s="8">
        <v>7.142200000000001</v>
      </c>
      <c r="K32" s="8"/>
      <c r="L32" s="8">
        <v>2.189</v>
      </c>
      <c r="M32" s="8">
        <v>0.055200000000000006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20"/>
    </row>
    <row r="33" spans="1:34" ht="12.75">
      <c r="A33" s="4" t="s">
        <v>41</v>
      </c>
      <c r="B33" s="9">
        <v>6.335999999999999</v>
      </c>
      <c r="C33" s="1">
        <v>9.399000000000001</v>
      </c>
      <c r="D33" s="1">
        <v>0.8694</v>
      </c>
      <c r="E33" s="1">
        <v>4.635</v>
      </c>
      <c r="F33" s="1">
        <v>33.1874</v>
      </c>
      <c r="G33" s="1">
        <v>4.8740000000000006</v>
      </c>
      <c r="H33" s="1">
        <v>0.2151</v>
      </c>
      <c r="I33" s="1">
        <v>2.4423999999999997</v>
      </c>
      <c r="J33" s="1">
        <v>0.7118</v>
      </c>
      <c r="K33" s="1"/>
      <c r="L33" s="1">
        <v>120.5</v>
      </c>
      <c r="M33" s="1">
        <v>0.064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1"/>
    </row>
    <row r="34" spans="1:34" ht="12.75">
      <c r="A34" s="4" t="s">
        <v>49</v>
      </c>
      <c r="B34" s="9">
        <v>58.104000000000006</v>
      </c>
      <c r="C34" s="1">
        <v>44.4244</v>
      </c>
      <c r="D34" s="1">
        <v>3.7335</v>
      </c>
      <c r="E34" s="1">
        <v>101.61950000000002</v>
      </c>
      <c r="F34" s="1">
        <v>232.83399999999995</v>
      </c>
      <c r="G34" s="1">
        <v>0.434</v>
      </c>
      <c r="H34" s="1">
        <v>0.005</v>
      </c>
      <c r="I34" s="1">
        <v>0.028999999999999998</v>
      </c>
      <c r="J34" s="1">
        <v>0.012</v>
      </c>
      <c r="K34" s="1">
        <v>237</v>
      </c>
      <c r="L34" s="1">
        <v>1010.077</v>
      </c>
      <c r="M34" s="1">
        <v>0.5253</v>
      </c>
      <c r="N34" s="1"/>
      <c r="O34" s="1"/>
      <c r="P34" s="1"/>
      <c r="Q34" s="1">
        <v>0</v>
      </c>
      <c r="R34" s="1">
        <v>0.7</v>
      </c>
      <c r="S34" s="1">
        <v>0.071</v>
      </c>
      <c r="T34" s="1">
        <v>0.071</v>
      </c>
      <c r="U34" s="1"/>
      <c r="V34" s="1"/>
      <c r="W34" s="1"/>
      <c r="X34" s="1">
        <v>0.011</v>
      </c>
      <c r="Y34" s="1"/>
      <c r="Z34" s="1"/>
      <c r="AA34" s="1"/>
      <c r="AB34" s="1"/>
      <c r="AC34" s="1"/>
      <c r="AD34" s="1"/>
      <c r="AE34" s="1"/>
      <c r="AF34" s="1"/>
      <c r="AG34" s="1"/>
      <c r="AH34" s="21"/>
    </row>
    <row r="35" spans="1:34" ht="12.75">
      <c r="A35" s="4" t="s">
        <v>65</v>
      </c>
      <c r="B35" s="9">
        <v>11.09</v>
      </c>
      <c r="C35" s="1">
        <v>11.442</v>
      </c>
      <c r="D35" s="1">
        <v>1.716</v>
      </c>
      <c r="E35" s="1">
        <v>11.12</v>
      </c>
      <c r="F35" s="1">
        <v>48.724000000000004</v>
      </c>
      <c r="G35" s="1">
        <v>3.935</v>
      </c>
      <c r="H35" s="1">
        <v>1.9609999999999999</v>
      </c>
      <c r="I35" s="1">
        <v>2.195</v>
      </c>
      <c r="J35" s="1">
        <v>0.298</v>
      </c>
      <c r="K35" s="1"/>
      <c r="L35" s="1"/>
      <c r="M35" s="1">
        <v>0.069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1"/>
    </row>
    <row r="36" spans="1:34" ht="13.5" thickBot="1">
      <c r="A36" s="25" t="s">
        <v>80</v>
      </c>
      <c r="B36" s="10">
        <v>9.888800000000002</v>
      </c>
      <c r="C36" s="11">
        <v>14.5789</v>
      </c>
      <c r="D36" s="11">
        <v>2.9336</v>
      </c>
      <c r="E36" s="11">
        <v>23.0401</v>
      </c>
      <c r="F36" s="11">
        <v>66.2146</v>
      </c>
      <c r="G36" s="11">
        <v>5.333600000000001</v>
      </c>
      <c r="H36" s="11">
        <v>0.20170000000000005</v>
      </c>
      <c r="I36" s="11">
        <v>7.7105999999999995</v>
      </c>
      <c r="J36" s="11">
        <v>1.845</v>
      </c>
      <c r="K36" s="11">
        <v>0.471</v>
      </c>
      <c r="L36" s="11">
        <v>155.98450000000003</v>
      </c>
      <c r="M36" s="11">
        <v>0.2132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>
        <v>0.02</v>
      </c>
      <c r="AE36" s="11"/>
      <c r="AF36" s="11"/>
      <c r="AG36" s="11"/>
      <c r="AH36" s="22"/>
    </row>
    <row r="37" spans="1:34" ht="13.5" thickBot="1">
      <c r="A37" s="13" t="s">
        <v>88</v>
      </c>
      <c r="B37" s="23">
        <f>SUM(B32:B36)</f>
        <v>94.37310000000001</v>
      </c>
      <c r="C37" s="5">
        <f aca="true" t="shared" si="3" ref="C37:AH37">SUM(C32:C36)</f>
        <v>87.7933</v>
      </c>
      <c r="D37" s="5">
        <f t="shared" si="3"/>
        <v>10.2915</v>
      </c>
      <c r="E37" s="5">
        <f t="shared" si="3"/>
        <v>148.4362</v>
      </c>
      <c r="F37" s="5">
        <f t="shared" si="3"/>
        <v>402.3427</v>
      </c>
      <c r="G37" s="5">
        <f t="shared" si="3"/>
        <v>18.7936</v>
      </c>
      <c r="H37" s="5">
        <f t="shared" si="3"/>
        <v>2.6209000000000002</v>
      </c>
      <c r="I37" s="5">
        <f t="shared" si="3"/>
        <v>13.7595</v>
      </c>
      <c r="J37" s="5">
        <f t="shared" si="3"/>
        <v>10.009</v>
      </c>
      <c r="K37" s="5">
        <f t="shared" si="3"/>
        <v>237.471</v>
      </c>
      <c r="L37" s="5">
        <f t="shared" si="3"/>
        <v>1288.7505</v>
      </c>
      <c r="M37" s="5">
        <f t="shared" si="3"/>
        <v>0.9267000000000001</v>
      </c>
      <c r="N37" s="5">
        <f t="shared" si="3"/>
        <v>0</v>
      </c>
      <c r="O37" s="5">
        <f t="shared" si="3"/>
        <v>0</v>
      </c>
      <c r="P37" s="5">
        <f t="shared" si="3"/>
        <v>0</v>
      </c>
      <c r="Q37" s="5">
        <f t="shared" si="3"/>
        <v>0</v>
      </c>
      <c r="R37" s="5">
        <f t="shared" si="3"/>
        <v>0.7</v>
      </c>
      <c r="S37" s="5">
        <f t="shared" si="3"/>
        <v>0.071</v>
      </c>
      <c r="T37" s="5">
        <f t="shared" si="3"/>
        <v>0.071</v>
      </c>
      <c r="U37" s="5">
        <f t="shared" si="3"/>
        <v>0</v>
      </c>
      <c r="V37" s="5">
        <f t="shared" si="3"/>
        <v>0</v>
      </c>
      <c r="W37" s="5">
        <f t="shared" si="3"/>
        <v>0</v>
      </c>
      <c r="X37" s="5">
        <f t="shared" si="3"/>
        <v>0.011</v>
      </c>
      <c r="Y37" s="5">
        <f t="shared" si="3"/>
        <v>0</v>
      </c>
      <c r="Z37" s="5">
        <f t="shared" si="3"/>
        <v>0</v>
      </c>
      <c r="AA37" s="5">
        <f t="shared" si="3"/>
        <v>0</v>
      </c>
      <c r="AB37" s="5">
        <f t="shared" si="3"/>
        <v>0</v>
      </c>
      <c r="AC37" s="5">
        <f t="shared" si="3"/>
        <v>0</v>
      </c>
      <c r="AD37" s="5">
        <f t="shared" si="3"/>
        <v>0.02</v>
      </c>
      <c r="AE37" s="5">
        <f t="shared" si="3"/>
        <v>0</v>
      </c>
      <c r="AF37" s="5">
        <f t="shared" si="3"/>
        <v>0</v>
      </c>
      <c r="AG37" s="5">
        <f t="shared" si="3"/>
        <v>0</v>
      </c>
      <c r="AH37" s="24">
        <f t="shared" si="3"/>
        <v>0</v>
      </c>
    </row>
    <row r="38" spans="1:34" ht="13.5" thickBot="1">
      <c r="A38" s="42" t="s">
        <v>93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/>
    </row>
    <row r="39" spans="1:34" ht="12.75">
      <c r="A39" s="26" t="s">
        <v>30</v>
      </c>
      <c r="B39" s="7">
        <v>16.808</v>
      </c>
      <c r="C39" s="8">
        <v>18.839599999999994</v>
      </c>
      <c r="D39" s="8">
        <v>1.5529000000000002</v>
      </c>
      <c r="E39" s="8">
        <v>6.5183</v>
      </c>
      <c r="F39" s="8">
        <v>44.474599999999995</v>
      </c>
      <c r="G39" s="8">
        <v>6.8222000000000005</v>
      </c>
      <c r="H39" s="8">
        <v>0.5319</v>
      </c>
      <c r="I39" s="8">
        <v>7.4081</v>
      </c>
      <c r="J39" s="8">
        <v>0.9862</v>
      </c>
      <c r="K39" s="8"/>
      <c r="L39" s="8">
        <v>22.798</v>
      </c>
      <c r="M39" s="8">
        <v>0.19090000000000001</v>
      </c>
      <c r="N39" s="8"/>
      <c r="O39" s="8">
        <v>0.878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20"/>
    </row>
    <row r="40" spans="1:34" ht="12.75">
      <c r="A40" s="27" t="s">
        <v>47</v>
      </c>
      <c r="B40" s="9">
        <v>6.9228000000000005</v>
      </c>
      <c r="C40" s="1">
        <v>8.880400000000002</v>
      </c>
      <c r="D40" s="1">
        <v>1.1431999999999998</v>
      </c>
      <c r="E40" s="1">
        <v>0.8729</v>
      </c>
      <c r="F40" s="1">
        <v>22.9723</v>
      </c>
      <c r="G40" s="1">
        <v>6.614300000000001</v>
      </c>
      <c r="H40" s="1">
        <v>0.07760000000000002</v>
      </c>
      <c r="I40" s="1">
        <v>0.38780000000000003</v>
      </c>
      <c r="J40" s="1">
        <v>1.0632</v>
      </c>
      <c r="K40" s="1"/>
      <c r="L40" s="1">
        <v>0.6485000000000001</v>
      </c>
      <c r="M40" s="1">
        <v>0.08189999999999999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21"/>
    </row>
    <row r="41" spans="1:34" ht="12.75">
      <c r="A41" s="27" t="s">
        <v>56</v>
      </c>
      <c r="B41" s="9">
        <v>3.4778999999999995</v>
      </c>
      <c r="C41" s="1">
        <v>4.5541</v>
      </c>
      <c r="D41" s="1">
        <v>0.5911</v>
      </c>
      <c r="E41" s="1">
        <v>3.1421999999999994</v>
      </c>
      <c r="F41" s="1">
        <v>3.6115</v>
      </c>
      <c r="G41" s="1">
        <v>0.48960000000000004</v>
      </c>
      <c r="H41" s="1">
        <v>0.1571</v>
      </c>
      <c r="I41" s="1">
        <v>0.4274</v>
      </c>
      <c r="J41" s="1">
        <v>0.0979</v>
      </c>
      <c r="K41" s="1"/>
      <c r="L41" s="1">
        <v>0.122</v>
      </c>
      <c r="M41" s="1">
        <v>0.0622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1"/>
    </row>
    <row r="42" spans="1:34" ht="12.75">
      <c r="A42" s="27" t="s">
        <v>57</v>
      </c>
      <c r="B42" s="9">
        <v>39.379599999999996</v>
      </c>
      <c r="C42" s="1">
        <v>68.894</v>
      </c>
      <c r="D42" s="1">
        <v>2.558</v>
      </c>
      <c r="E42" s="1">
        <v>83.5157</v>
      </c>
      <c r="F42" s="1">
        <v>441.81</v>
      </c>
      <c r="G42" s="1">
        <v>18.482</v>
      </c>
      <c r="H42" s="1">
        <v>1.144</v>
      </c>
      <c r="I42" s="1">
        <v>33.444</v>
      </c>
      <c r="J42" s="1">
        <v>1.144</v>
      </c>
      <c r="K42" s="1">
        <v>965.47</v>
      </c>
      <c r="L42" s="1">
        <v>1569.218</v>
      </c>
      <c r="M42" s="1">
        <v>7.471799999999999</v>
      </c>
      <c r="N42" s="1"/>
      <c r="O42" s="1">
        <v>25.523</v>
      </c>
      <c r="P42" s="1"/>
      <c r="Q42" s="1">
        <v>0.035</v>
      </c>
      <c r="R42" s="1">
        <v>0.343</v>
      </c>
      <c r="S42" s="1">
        <v>0.018</v>
      </c>
      <c r="T42" s="1">
        <v>0.018</v>
      </c>
      <c r="U42" s="1">
        <v>0.009</v>
      </c>
      <c r="V42" s="1">
        <v>0</v>
      </c>
      <c r="W42" s="1"/>
      <c r="X42" s="1"/>
      <c r="Y42" s="1"/>
      <c r="Z42" s="1"/>
      <c r="AA42" s="1"/>
      <c r="AB42" s="1"/>
      <c r="AC42" s="1">
        <v>2.376</v>
      </c>
      <c r="AD42" s="1"/>
      <c r="AE42" s="1"/>
      <c r="AF42" s="1"/>
      <c r="AG42" s="1"/>
      <c r="AH42" s="21"/>
    </row>
    <row r="43" spans="1:34" ht="12.75">
      <c r="A43" s="27" t="s">
        <v>58</v>
      </c>
      <c r="B43" s="9">
        <v>22.383</v>
      </c>
      <c r="C43" s="1">
        <v>16.935999999999996</v>
      </c>
      <c r="D43" s="1">
        <v>5.946999999999997</v>
      </c>
      <c r="E43" s="1">
        <v>1.5377000000000003</v>
      </c>
      <c r="F43" s="1">
        <v>81.2</v>
      </c>
      <c r="G43" s="1">
        <v>4.384</v>
      </c>
      <c r="H43" s="1">
        <v>0.9440000000000001</v>
      </c>
      <c r="I43" s="1">
        <v>1.86</v>
      </c>
      <c r="J43" s="1">
        <v>3.63</v>
      </c>
      <c r="K43" s="1"/>
      <c r="L43" s="1"/>
      <c r="M43" s="1">
        <v>0.055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1"/>
    </row>
    <row r="44" spans="1:34" ht="13.5" thickBot="1">
      <c r="A44" s="28" t="s">
        <v>64</v>
      </c>
      <c r="B44" s="10">
        <v>85.73960000000001</v>
      </c>
      <c r="C44" s="11">
        <v>17.983099999999997</v>
      </c>
      <c r="D44" s="11">
        <v>2.6789999999999994</v>
      </c>
      <c r="E44" s="11">
        <v>155.77540000000002</v>
      </c>
      <c r="F44" s="11">
        <v>66.93719999999999</v>
      </c>
      <c r="G44" s="11">
        <v>1.2879999999999998</v>
      </c>
      <c r="H44" s="11">
        <v>0.15140000000000003</v>
      </c>
      <c r="I44" s="11">
        <v>5.815</v>
      </c>
      <c r="J44" s="11">
        <v>1.5259999999999996</v>
      </c>
      <c r="K44" s="11"/>
      <c r="L44" s="11"/>
      <c r="M44" s="11">
        <v>0.13990000000000002</v>
      </c>
      <c r="N44" s="11"/>
      <c r="O44" s="11">
        <v>0.6218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2"/>
    </row>
    <row r="45" spans="1:34" ht="13.5" thickBot="1">
      <c r="A45" s="13" t="s">
        <v>88</v>
      </c>
      <c r="B45" s="23">
        <f>SUM(B39:B44)</f>
        <v>174.7109</v>
      </c>
      <c r="C45" s="5">
        <f aca="true" t="shared" si="4" ref="C45:AH45">SUM(C39:C44)</f>
        <v>136.0872</v>
      </c>
      <c r="D45" s="5">
        <f t="shared" si="4"/>
        <v>14.471199999999996</v>
      </c>
      <c r="E45" s="5">
        <f t="shared" si="4"/>
        <v>251.36220000000003</v>
      </c>
      <c r="F45" s="5">
        <f t="shared" si="4"/>
        <v>661.0056000000001</v>
      </c>
      <c r="G45" s="5">
        <f t="shared" si="4"/>
        <v>38.0801</v>
      </c>
      <c r="H45" s="5">
        <f t="shared" si="4"/>
        <v>3.0060000000000002</v>
      </c>
      <c r="I45" s="5">
        <f t="shared" si="4"/>
        <v>49.3423</v>
      </c>
      <c r="J45" s="5">
        <f t="shared" si="4"/>
        <v>8.447299999999998</v>
      </c>
      <c r="K45" s="5">
        <f t="shared" si="4"/>
        <v>965.47</v>
      </c>
      <c r="L45" s="5">
        <f t="shared" si="4"/>
        <v>1592.7865000000002</v>
      </c>
      <c r="M45" s="5">
        <f t="shared" si="4"/>
        <v>8.0017</v>
      </c>
      <c r="N45" s="5">
        <f t="shared" si="4"/>
        <v>0</v>
      </c>
      <c r="O45" s="5">
        <f t="shared" si="4"/>
        <v>27.0228</v>
      </c>
      <c r="P45" s="5">
        <f t="shared" si="4"/>
        <v>0</v>
      </c>
      <c r="Q45" s="5">
        <f t="shared" si="4"/>
        <v>0.035</v>
      </c>
      <c r="R45" s="5">
        <f t="shared" si="4"/>
        <v>0.343</v>
      </c>
      <c r="S45" s="5">
        <f t="shared" si="4"/>
        <v>0.018</v>
      </c>
      <c r="T45" s="5">
        <f t="shared" si="4"/>
        <v>0.018</v>
      </c>
      <c r="U45" s="5">
        <f t="shared" si="4"/>
        <v>0.009</v>
      </c>
      <c r="V45" s="5">
        <f t="shared" si="4"/>
        <v>0</v>
      </c>
      <c r="W45" s="5">
        <f t="shared" si="4"/>
        <v>0</v>
      </c>
      <c r="X45" s="5">
        <f t="shared" si="4"/>
        <v>0</v>
      </c>
      <c r="Y45" s="5">
        <f t="shared" si="4"/>
        <v>0</v>
      </c>
      <c r="Z45" s="5">
        <f t="shared" si="4"/>
        <v>0</v>
      </c>
      <c r="AA45" s="5">
        <f t="shared" si="4"/>
        <v>0</v>
      </c>
      <c r="AB45" s="5">
        <f t="shared" si="4"/>
        <v>0</v>
      </c>
      <c r="AC45" s="5">
        <f t="shared" si="4"/>
        <v>2.376</v>
      </c>
      <c r="AD45" s="5">
        <f t="shared" si="4"/>
        <v>0</v>
      </c>
      <c r="AE45" s="5">
        <f t="shared" si="4"/>
        <v>0</v>
      </c>
      <c r="AF45" s="5">
        <f t="shared" si="4"/>
        <v>0</v>
      </c>
      <c r="AG45" s="5">
        <f t="shared" si="4"/>
        <v>0</v>
      </c>
      <c r="AH45" s="24">
        <f t="shared" si="4"/>
        <v>0</v>
      </c>
    </row>
    <row r="46" spans="1:34" ht="13.5" thickBot="1">
      <c r="A46" s="54" t="s">
        <v>94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6"/>
    </row>
    <row r="47" spans="1:34" ht="12.75">
      <c r="A47" s="19" t="s">
        <v>36</v>
      </c>
      <c r="B47" s="7">
        <v>7.37</v>
      </c>
      <c r="C47" s="8">
        <v>13.96</v>
      </c>
      <c r="D47" s="8">
        <v>0.40700000000000003</v>
      </c>
      <c r="E47" s="8">
        <v>7.62</v>
      </c>
      <c r="F47" s="8">
        <v>36.02799999999999</v>
      </c>
      <c r="G47" s="8">
        <v>8.01</v>
      </c>
      <c r="H47" s="8">
        <v>0.07</v>
      </c>
      <c r="I47" s="8">
        <v>2.98</v>
      </c>
      <c r="J47" s="8">
        <v>0.19</v>
      </c>
      <c r="K47" s="8">
        <v>51.81</v>
      </c>
      <c r="L47" s="8">
        <v>66.67</v>
      </c>
      <c r="M47" s="8">
        <v>0.26</v>
      </c>
      <c r="N47" s="8">
        <v>0.07</v>
      </c>
      <c r="O47" s="8">
        <v>0.1</v>
      </c>
      <c r="P47" s="8"/>
      <c r="Q47" s="8">
        <v>0</v>
      </c>
      <c r="R47" s="8">
        <v>0.02</v>
      </c>
      <c r="S47" s="8">
        <v>0</v>
      </c>
      <c r="T47" s="8">
        <v>0.01</v>
      </c>
      <c r="U47" s="8">
        <v>0</v>
      </c>
      <c r="V47" s="8">
        <v>0</v>
      </c>
      <c r="W47" s="8">
        <v>0</v>
      </c>
      <c r="X47" s="8"/>
      <c r="Y47" s="8"/>
      <c r="Z47" s="8"/>
      <c r="AA47" s="8"/>
      <c r="AB47" s="8"/>
      <c r="AC47" s="8">
        <v>0.09</v>
      </c>
      <c r="AD47" s="8"/>
      <c r="AE47" s="8"/>
      <c r="AF47" s="8"/>
      <c r="AG47" s="8"/>
      <c r="AH47" s="20"/>
    </row>
    <row r="48" spans="1:34" ht="12.75">
      <c r="A48" s="4" t="s">
        <v>53</v>
      </c>
      <c r="B48" s="9">
        <v>9.775199999999998</v>
      </c>
      <c r="C48" s="1">
        <v>4.143</v>
      </c>
      <c r="D48" s="1">
        <v>1.43</v>
      </c>
      <c r="E48" s="1">
        <v>12.635</v>
      </c>
      <c r="F48" s="1">
        <v>32.108999999999995</v>
      </c>
      <c r="G48" s="1">
        <v>0.212</v>
      </c>
      <c r="H48" s="1"/>
      <c r="I48" s="1"/>
      <c r="J48" s="1"/>
      <c r="K48" s="1"/>
      <c r="L48" s="1">
        <v>78.088</v>
      </c>
      <c r="M48" s="1">
        <v>0.0564</v>
      </c>
      <c r="N48" s="1">
        <v>0.089</v>
      </c>
      <c r="O48" s="1">
        <v>1.168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v>0.69</v>
      </c>
      <c r="AH48" s="21">
        <v>0.46</v>
      </c>
    </row>
    <row r="49" spans="1:34" ht="12.75">
      <c r="A49" s="4" t="s">
        <v>69</v>
      </c>
      <c r="B49" s="9">
        <v>4.906300000000001</v>
      </c>
      <c r="C49" s="1">
        <v>7.2874</v>
      </c>
      <c r="D49" s="1">
        <v>0.4771</v>
      </c>
      <c r="E49" s="1">
        <v>2.6290000000000004</v>
      </c>
      <c r="F49" s="1">
        <v>20.247</v>
      </c>
      <c r="G49" s="1">
        <v>0</v>
      </c>
      <c r="H49" s="1">
        <v>0</v>
      </c>
      <c r="I49" s="1">
        <v>0.02</v>
      </c>
      <c r="J49" s="1">
        <v>0</v>
      </c>
      <c r="K49" s="1">
        <v>0.63</v>
      </c>
      <c r="L49" s="1">
        <v>2.1935999999999996</v>
      </c>
      <c r="M49" s="1">
        <v>0.060200000000000024</v>
      </c>
      <c r="N49" s="1">
        <v>0.0033</v>
      </c>
      <c r="O49" s="1">
        <v>0.1624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1"/>
    </row>
    <row r="50" spans="1:34" ht="13.5" thickBot="1">
      <c r="A50" s="6" t="s">
        <v>74</v>
      </c>
      <c r="B50" s="10">
        <v>31.233099999999997</v>
      </c>
      <c r="C50" s="11">
        <v>30.4567</v>
      </c>
      <c r="D50" s="11">
        <v>6.5790999999999995</v>
      </c>
      <c r="E50" s="11">
        <v>32.674400000000006</v>
      </c>
      <c r="F50" s="11">
        <v>130.9815</v>
      </c>
      <c r="G50" s="11">
        <v>10.115300000000001</v>
      </c>
      <c r="H50" s="11">
        <v>0.2791</v>
      </c>
      <c r="I50" s="11">
        <v>15.9947</v>
      </c>
      <c r="J50" s="11">
        <v>5.861</v>
      </c>
      <c r="K50" s="11">
        <v>113.7033</v>
      </c>
      <c r="L50" s="11">
        <v>628.8623000000001</v>
      </c>
      <c r="M50" s="11">
        <v>1.1169999999999989</v>
      </c>
      <c r="N50" s="11">
        <v>0.2316</v>
      </c>
      <c r="O50" s="11">
        <v>10.209</v>
      </c>
      <c r="P50" s="11">
        <v>0.19</v>
      </c>
      <c r="Q50" s="11">
        <v>0.0233</v>
      </c>
      <c r="R50" s="11">
        <v>0.105</v>
      </c>
      <c r="S50" s="11">
        <v>0.029</v>
      </c>
      <c r="T50" s="11">
        <v>0.105</v>
      </c>
      <c r="U50" s="11">
        <v>0</v>
      </c>
      <c r="V50" s="11">
        <v>0</v>
      </c>
      <c r="W50" s="11">
        <v>0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2"/>
    </row>
    <row r="51" spans="1:34" ht="13.5" thickBot="1">
      <c r="A51" s="29" t="s">
        <v>88</v>
      </c>
      <c r="B51" s="23">
        <f>SUM(B47:B50)</f>
        <v>53.2846</v>
      </c>
      <c r="C51" s="5">
        <f aca="true" t="shared" si="5" ref="C51:AH51">SUM(C47:C50)</f>
        <v>55.8471</v>
      </c>
      <c r="D51" s="5">
        <f t="shared" si="5"/>
        <v>8.8932</v>
      </c>
      <c r="E51" s="5">
        <f t="shared" si="5"/>
        <v>55.558400000000006</v>
      </c>
      <c r="F51" s="5">
        <f t="shared" si="5"/>
        <v>219.3655</v>
      </c>
      <c r="G51" s="5">
        <f t="shared" si="5"/>
        <v>18.3373</v>
      </c>
      <c r="H51" s="5">
        <f t="shared" si="5"/>
        <v>0.3491</v>
      </c>
      <c r="I51" s="5">
        <f t="shared" si="5"/>
        <v>18.9947</v>
      </c>
      <c r="J51" s="5">
        <f t="shared" si="5"/>
        <v>6.051</v>
      </c>
      <c r="K51" s="5">
        <f t="shared" si="5"/>
        <v>166.1433</v>
      </c>
      <c r="L51" s="5">
        <f t="shared" si="5"/>
        <v>775.8139000000001</v>
      </c>
      <c r="M51" s="5">
        <f t="shared" si="5"/>
        <v>1.493599999999999</v>
      </c>
      <c r="N51" s="5">
        <f t="shared" si="5"/>
        <v>0.39390000000000003</v>
      </c>
      <c r="O51" s="5">
        <f t="shared" si="5"/>
        <v>11.6394</v>
      </c>
      <c r="P51" s="5">
        <f t="shared" si="5"/>
        <v>0.19</v>
      </c>
      <c r="Q51" s="5">
        <f t="shared" si="5"/>
        <v>0.0233</v>
      </c>
      <c r="R51" s="5">
        <f t="shared" si="5"/>
        <v>0.125</v>
      </c>
      <c r="S51" s="5">
        <f t="shared" si="5"/>
        <v>0.029</v>
      </c>
      <c r="T51" s="5">
        <f t="shared" si="5"/>
        <v>0.11499999999999999</v>
      </c>
      <c r="U51" s="5">
        <f t="shared" si="5"/>
        <v>0</v>
      </c>
      <c r="V51" s="5">
        <f t="shared" si="5"/>
        <v>0</v>
      </c>
      <c r="W51" s="5">
        <f t="shared" si="5"/>
        <v>0</v>
      </c>
      <c r="X51" s="5">
        <f t="shared" si="5"/>
        <v>0</v>
      </c>
      <c r="Y51" s="5">
        <f t="shared" si="5"/>
        <v>0</v>
      </c>
      <c r="Z51" s="5">
        <f t="shared" si="5"/>
        <v>0</v>
      </c>
      <c r="AA51" s="5">
        <f t="shared" si="5"/>
        <v>0</v>
      </c>
      <c r="AB51" s="5">
        <f t="shared" si="5"/>
        <v>0</v>
      </c>
      <c r="AC51" s="5">
        <f t="shared" si="5"/>
        <v>0.09</v>
      </c>
      <c r="AD51" s="5">
        <f t="shared" si="5"/>
        <v>0</v>
      </c>
      <c r="AE51" s="5">
        <f t="shared" si="5"/>
        <v>0</v>
      </c>
      <c r="AF51" s="5">
        <f t="shared" si="5"/>
        <v>0</v>
      </c>
      <c r="AG51" s="5">
        <f t="shared" si="5"/>
        <v>0.69</v>
      </c>
      <c r="AH51" s="24">
        <f t="shared" si="5"/>
        <v>0.46</v>
      </c>
    </row>
    <row r="52" spans="1:34" ht="13.5" thickBot="1">
      <c r="A52" s="42" t="s">
        <v>95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4"/>
    </row>
    <row r="53" spans="1:34" ht="12.75">
      <c r="A53" s="19" t="s">
        <v>50</v>
      </c>
      <c r="B53" s="7">
        <v>26.799000000000003</v>
      </c>
      <c r="C53" s="8">
        <v>33.205999999999996</v>
      </c>
      <c r="D53" s="8">
        <v>4.493999999999999</v>
      </c>
      <c r="E53" s="8">
        <v>42.36099999999999</v>
      </c>
      <c r="F53" s="8">
        <v>198.181</v>
      </c>
      <c r="G53" s="8">
        <v>14.456999999999999</v>
      </c>
      <c r="H53" s="8">
        <v>0.37610000000000005</v>
      </c>
      <c r="I53" s="8">
        <v>9.050999999999998</v>
      </c>
      <c r="J53" s="8">
        <v>3.1939999999999995</v>
      </c>
      <c r="K53" s="8"/>
      <c r="L53" s="8">
        <v>263.053</v>
      </c>
      <c r="M53" s="8">
        <v>0.07900000000000001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0.001</v>
      </c>
      <c r="Z53" s="8">
        <v>0</v>
      </c>
      <c r="AA53" s="8"/>
      <c r="AB53" s="8"/>
      <c r="AC53" s="8"/>
      <c r="AD53" s="8"/>
      <c r="AE53" s="8"/>
      <c r="AF53" s="8"/>
      <c r="AG53" s="8">
        <v>21.42</v>
      </c>
      <c r="AH53" s="20"/>
    </row>
    <row r="54" spans="1:34" ht="12.75">
      <c r="A54" s="4" t="s">
        <v>59</v>
      </c>
      <c r="B54" s="9">
        <v>14.86</v>
      </c>
      <c r="C54" s="1">
        <v>13.27</v>
      </c>
      <c r="D54" s="1">
        <v>1.033</v>
      </c>
      <c r="E54" s="1">
        <v>17.18</v>
      </c>
      <c r="F54" s="1">
        <v>85.71300000000001</v>
      </c>
      <c r="G54" s="1">
        <v>5.372999999999999</v>
      </c>
      <c r="H54" s="1">
        <v>0.14</v>
      </c>
      <c r="I54" s="1">
        <v>3.67</v>
      </c>
      <c r="J54" s="1">
        <v>0.55</v>
      </c>
      <c r="K54" s="1"/>
      <c r="L54" s="1">
        <v>291.99</v>
      </c>
      <c r="M54" s="1">
        <v>0.2619</v>
      </c>
      <c r="N54" s="1"/>
      <c r="O54" s="1">
        <v>41.71</v>
      </c>
      <c r="P54" s="1"/>
      <c r="Q54" s="1">
        <v>0</v>
      </c>
      <c r="R54" s="1">
        <v>0.032</v>
      </c>
      <c r="S54" s="1">
        <v>0</v>
      </c>
      <c r="T54" s="1">
        <v>0.002</v>
      </c>
      <c r="U54" s="1">
        <v>0</v>
      </c>
      <c r="V54" s="1">
        <v>0</v>
      </c>
      <c r="W54" s="1">
        <v>0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1"/>
    </row>
    <row r="55" spans="1:34" ht="12.75">
      <c r="A55" s="4" t="s">
        <v>63</v>
      </c>
      <c r="B55" s="9">
        <v>1.26</v>
      </c>
      <c r="C55" s="1">
        <v>1.53</v>
      </c>
      <c r="D55" s="1">
        <v>0.3</v>
      </c>
      <c r="E55" s="1">
        <v>1.49</v>
      </c>
      <c r="F55" s="1">
        <v>9.28</v>
      </c>
      <c r="G55" s="1">
        <v>0.3</v>
      </c>
      <c r="H55" s="1">
        <v>0.01</v>
      </c>
      <c r="I55" s="1">
        <v>0.88</v>
      </c>
      <c r="J55" s="1">
        <v>0.27</v>
      </c>
      <c r="K55" s="1"/>
      <c r="L55" s="1">
        <v>13.55</v>
      </c>
      <c r="M55" s="1">
        <v>0.001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1"/>
    </row>
    <row r="56" spans="1:34" ht="13.5" thickBot="1">
      <c r="A56" s="6" t="s">
        <v>75</v>
      </c>
      <c r="B56" s="10">
        <v>48.81</v>
      </c>
      <c r="C56" s="11">
        <v>19.107000000000006</v>
      </c>
      <c r="D56" s="11">
        <v>9.770999999999995</v>
      </c>
      <c r="E56" s="11">
        <v>86.57900000000002</v>
      </c>
      <c r="F56" s="11">
        <v>135.91199999999998</v>
      </c>
      <c r="G56" s="11">
        <v>6.691</v>
      </c>
      <c r="H56" s="11">
        <v>1.043</v>
      </c>
      <c r="I56" s="11">
        <v>6.905</v>
      </c>
      <c r="J56" s="11">
        <v>8.810999999999995</v>
      </c>
      <c r="K56" s="11"/>
      <c r="L56" s="11">
        <v>406.02</v>
      </c>
      <c r="M56" s="11">
        <v>0.5790000000000001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22"/>
    </row>
    <row r="57" spans="1:34" ht="13.5" thickBot="1">
      <c r="A57" s="13" t="s">
        <v>88</v>
      </c>
      <c r="B57" s="23">
        <f>SUM(B53:B56)</f>
        <v>91.72900000000001</v>
      </c>
      <c r="C57" s="5">
        <f aca="true" t="shared" si="6" ref="C57:AH57">SUM(C53:C56)</f>
        <v>67.113</v>
      </c>
      <c r="D57" s="5">
        <f t="shared" si="6"/>
        <v>15.597999999999995</v>
      </c>
      <c r="E57" s="5">
        <f t="shared" si="6"/>
        <v>147.61</v>
      </c>
      <c r="F57" s="5">
        <f t="shared" si="6"/>
        <v>429.08599999999996</v>
      </c>
      <c r="G57" s="5">
        <f t="shared" si="6"/>
        <v>26.820999999999998</v>
      </c>
      <c r="H57" s="5">
        <f t="shared" si="6"/>
        <v>1.5691</v>
      </c>
      <c r="I57" s="5">
        <f t="shared" si="6"/>
        <v>20.506</v>
      </c>
      <c r="J57" s="5">
        <f t="shared" si="6"/>
        <v>12.824999999999994</v>
      </c>
      <c r="K57" s="5">
        <f t="shared" si="6"/>
        <v>0</v>
      </c>
      <c r="L57" s="5">
        <f t="shared" si="6"/>
        <v>974.6129999999999</v>
      </c>
      <c r="M57" s="5">
        <f t="shared" si="6"/>
        <v>0.9209</v>
      </c>
      <c r="N57" s="5">
        <f t="shared" si="6"/>
        <v>0</v>
      </c>
      <c r="O57" s="5">
        <f t="shared" si="6"/>
        <v>41.71</v>
      </c>
      <c r="P57" s="5">
        <f t="shared" si="6"/>
        <v>0</v>
      </c>
      <c r="Q57" s="5">
        <f t="shared" si="6"/>
        <v>0</v>
      </c>
      <c r="R57" s="5">
        <f t="shared" si="6"/>
        <v>0.032</v>
      </c>
      <c r="S57" s="5">
        <f t="shared" si="6"/>
        <v>0</v>
      </c>
      <c r="T57" s="5">
        <f t="shared" si="6"/>
        <v>0.002</v>
      </c>
      <c r="U57" s="5">
        <f t="shared" si="6"/>
        <v>0</v>
      </c>
      <c r="V57" s="5">
        <f t="shared" si="6"/>
        <v>0</v>
      </c>
      <c r="W57" s="5">
        <f t="shared" si="6"/>
        <v>0</v>
      </c>
      <c r="X57" s="5">
        <f t="shared" si="6"/>
        <v>0</v>
      </c>
      <c r="Y57" s="5">
        <f t="shared" si="6"/>
        <v>0.001</v>
      </c>
      <c r="Z57" s="5">
        <f t="shared" si="6"/>
        <v>0</v>
      </c>
      <c r="AA57" s="5">
        <f t="shared" si="6"/>
        <v>0</v>
      </c>
      <c r="AB57" s="5">
        <f t="shared" si="6"/>
        <v>0</v>
      </c>
      <c r="AC57" s="5">
        <f t="shared" si="6"/>
        <v>0</v>
      </c>
      <c r="AD57" s="5">
        <f t="shared" si="6"/>
        <v>0</v>
      </c>
      <c r="AE57" s="5">
        <f t="shared" si="6"/>
        <v>0</v>
      </c>
      <c r="AF57" s="5">
        <f t="shared" si="6"/>
        <v>0</v>
      </c>
      <c r="AG57" s="5">
        <f t="shared" si="6"/>
        <v>21.42</v>
      </c>
      <c r="AH57" s="24">
        <f t="shared" si="6"/>
        <v>0</v>
      </c>
    </row>
    <row r="58" spans="1:34" ht="13.5" thickBot="1">
      <c r="A58" s="42" t="s">
        <v>96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4"/>
    </row>
    <row r="59" spans="1:34" ht="12.75">
      <c r="A59" s="19" t="s">
        <v>28</v>
      </c>
      <c r="B59" s="7">
        <v>5.210999999999999</v>
      </c>
      <c r="C59" s="8">
        <v>7.4239999999999995</v>
      </c>
      <c r="D59" s="8">
        <v>0.7390000000000001</v>
      </c>
      <c r="E59" s="8">
        <v>15.816999999999997</v>
      </c>
      <c r="F59" s="8">
        <v>29.2827</v>
      </c>
      <c r="G59" s="8">
        <v>1.199</v>
      </c>
      <c r="H59" s="8">
        <v>0.0241</v>
      </c>
      <c r="I59" s="8">
        <v>3.963999999999999</v>
      </c>
      <c r="J59" s="8">
        <v>0.5410000000000001</v>
      </c>
      <c r="K59" s="8">
        <v>25.3</v>
      </c>
      <c r="L59" s="8">
        <v>63.03</v>
      </c>
      <c r="M59" s="8">
        <v>0.722</v>
      </c>
      <c r="N59" s="8">
        <v>0.03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20"/>
    </row>
    <row r="60" spans="1:34" ht="12.75">
      <c r="A60" s="4" t="s">
        <v>33</v>
      </c>
      <c r="B60" s="9">
        <v>3.7239999999999998</v>
      </c>
      <c r="C60" s="1">
        <v>6.691999999999999</v>
      </c>
      <c r="D60" s="1">
        <v>1.079</v>
      </c>
      <c r="E60" s="1">
        <v>3.2530000000000006</v>
      </c>
      <c r="F60" s="1">
        <v>16.840999999999998</v>
      </c>
      <c r="G60" s="1">
        <v>2.08</v>
      </c>
      <c r="H60" s="1">
        <v>0.49779999999999996</v>
      </c>
      <c r="I60" s="1">
        <v>1.303</v>
      </c>
      <c r="J60" s="1">
        <v>0.7520000000000001</v>
      </c>
      <c r="K60" s="1">
        <v>19.2</v>
      </c>
      <c r="L60" s="1">
        <v>34.754</v>
      </c>
      <c r="M60" s="1">
        <v>0.28200000000000003</v>
      </c>
      <c r="N60" s="1">
        <v>0.176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21"/>
    </row>
    <row r="61" spans="1:34" ht="12.75">
      <c r="A61" s="4" t="s">
        <v>51</v>
      </c>
      <c r="B61" s="9">
        <v>2.9145</v>
      </c>
      <c r="C61" s="1">
        <v>1.5332</v>
      </c>
      <c r="D61" s="1">
        <v>0.23800000000000007</v>
      </c>
      <c r="E61" s="1">
        <v>3.0429999999999997</v>
      </c>
      <c r="F61" s="1">
        <v>9.206999999999999</v>
      </c>
      <c r="G61" s="1">
        <v>0.72</v>
      </c>
      <c r="H61" s="1">
        <v>0.04870000000000001</v>
      </c>
      <c r="I61" s="1">
        <v>0.262</v>
      </c>
      <c r="J61" s="1">
        <v>0.17300000000000004</v>
      </c>
      <c r="K61" s="1">
        <v>3.21</v>
      </c>
      <c r="L61" s="1">
        <v>19.51</v>
      </c>
      <c r="M61" s="1">
        <v>0.08100000000000002</v>
      </c>
      <c r="N61" s="1"/>
      <c r="O61" s="1">
        <v>0.048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1"/>
    </row>
    <row r="62" spans="1:34" ht="12.75">
      <c r="A62" s="4" t="s">
        <v>78</v>
      </c>
      <c r="B62" s="9">
        <v>27.16</v>
      </c>
      <c r="C62" s="1">
        <v>26.616000000000003</v>
      </c>
      <c r="D62" s="1">
        <v>2.3969999999999994</v>
      </c>
      <c r="E62" s="1">
        <v>50.98300000000001</v>
      </c>
      <c r="F62" s="1">
        <v>182.038</v>
      </c>
      <c r="G62" s="1">
        <v>5.721999999999999</v>
      </c>
      <c r="H62" s="1">
        <v>0.69</v>
      </c>
      <c r="I62" s="1">
        <v>12.481</v>
      </c>
      <c r="J62" s="1">
        <v>1.076</v>
      </c>
      <c r="K62" s="1">
        <v>130.95</v>
      </c>
      <c r="L62" s="1">
        <v>1070.425</v>
      </c>
      <c r="M62" s="1">
        <v>2.7520000000000002</v>
      </c>
      <c r="N62" s="1">
        <v>0.26</v>
      </c>
      <c r="O62" s="1">
        <v>13.78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21"/>
    </row>
    <row r="63" spans="1:34" ht="12.75">
      <c r="A63" s="4" t="s">
        <v>83</v>
      </c>
      <c r="B63" s="9">
        <v>14.516</v>
      </c>
      <c r="C63" s="1">
        <v>21.617</v>
      </c>
      <c r="D63" s="1">
        <v>7.213</v>
      </c>
      <c r="E63" s="1">
        <v>33.178200000000004</v>
      </c>
      <c r="F63" s="1">
        <v>136.68200000000002</v>
      </c>
      <c r="G63" s="1">
        <v>2.4819999999999998</v>
      </c>
      <c r="H63" s="1">
        <v>0.396</v>
      </c>
      <c r="I63" s="1">
        <v>17.944</v>
      </c>
      <c r="J63" s="1">
        <v>5.606</v>
      </c>
      <c r="K63" s="1">
        <v>83.84400000000001</v>
      </c>
      <c r="L63" s="1">
        <v>305.497</v>
      </c>
      <c r="M63" s="1">
        <v>4.009499999999999</v>
      </c>
      <c r="N63" s="1">
        <v>0.065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1"/>
    </row>
    <row r="64" spans="1:34" ht="13.5" thickBot="1">
      <c r="A64" s="6" t="s">
        <v>84</v>
      </c>
      <c r="B64" s="10">
        <v>2.18</v>
      </c>
      <c r="C64" s="11">
        <v>2.463</v>
      </c>
      <c r="D64" s="11">
        <v>0.3510000000000001</v>
      </c>
      <c r="E64" s="11">
        <v>3.025</v>
      </c>
      <c r="F64" s="11">
        <v>12.159000000000004</v>
      </c>
      <c r="G64" s="11">
        <v>0.495</v>
      </c>
      <c r="H64" s="11">
        <v>0.022699999999999998</v>
      </c>
      <c r="I64" s="11">
        <v>0.8911</v>
      </c>
      <c r="J64" s="11">
        <v>0.27130000000000004</v>
      </c>
      <c r="K64" s="11">
        <v>10.69</v>
      </c>
      <c r="L64" s="11">
        <v>18.79</v>
      </c>
      <c r="M64" s="11">
        <v>0.136</v>
      </c>
      <c r="N64" s="11">
        <v>0.017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22"/>
    </row>
    <row r="65" spans="1:34" ht="13.5" thickBot="1">
      <c r="A65" s="13" t="s">
        <v>88</v>
      </c>
      <c r="B65" s="23">
        <f>SUM(B59:B64)</f>
        <v>55.7055</v>
      </c>
      <c r="C65" s="5">
        <f aca="true" t="shared" si="7" ref="C65:AH65">SUM(C59:C64)</f>
        <v>66.3452</v>
      </c>
      <c r="D65" s="5">
        <f t="shared" si="7"/>
        <v>12.017000000000001</v>
      </c>
      <c r="E65" s="5">
        <f t="shared" si="7"/>
        <v>109.29920000000001</v>
      </c>
      <c r="F65" s="5">
        <f t="shared" si="7"/>
        <v>386.2097</v>
      </c>
      <c r="G65" s="5">
        <f t="shared" si="7"/>
        <v>12.697999999999997</v>
      </c>
      <c r="H65" s="5">
        <f t="shared" si="7"/>
        <v>1.6792999999999996</v>
      </c>
      <c r="I65" s="5">
        <f t="shared" si="7"/>
        <v>36.845099999999995</v>
      </c>
      <c r="J65" s="5">
        <f t="shared" si="7"/>
        <v>8.4193</v>
      </c>
      <c r="K65" s="5">
        <f t="shared" si="7"/>
        <v>273.194</v>
      </c>
      <c r="L65" s="5">
        <f t="shared" si="7"/>
        <v>1512.006</v>
      </c>
      <c r="M65" s="5">
        <f t="shared" si="7"/>
        <v>7.982499999999999</v>
      </c>
      <c r="N65" s="5">
        <f t="shared" si="7"/>
        <v>0.5479999999999999</v>
      </c>
      <c r="O65" s="5">
        <f t="shared" si="7"/>
        <v>13.828</v>
      </c>
      <c r="P65" s="5">
        <f t="shared" si="7"/>
        <v>0</v>
      </c>
      <c r="Q65" s="5">
        <f t="shared" si="7"/>
        <v>0</v>
      </c>
      <c r="R65" s="5">
        <f t="shared" si="7"/>
        <v>0</v>
      </c>
      <c r="S65" s="5">
        <f t="shared" si="7"/>
        <v>0</v>
      </c>
      <c r="T65" s="5">
        <f t="shared" si="7"/>
        <v>0</v>
      </c>
      <c r="U65" s="5">
        <f t="shared" si="7"/>
        <v>0</v>
      </c>
      <c r="V65" s="5">
        <f t="shared" si="7"/>
        <v>0</v>
      </c>
      <c r="W65" s="5">
        <f t="shared" si="7"/>
        <v>0</v>
      </c>
      <c r="X65" s="5">
        <f t="shared" si="7"/>
        <v>0</v>
      </c>
      <c r="Y65" s="5">
        <f t="shared" si="7"/>
        <v>0</v>
      </c>
      <c r="Z65" s="5">
        <f t="shared" si="7"/>
        <v>0</v>
      </c>
      <c r="AA65" s="5">
        <f t="shared" si="7"/>
        <v>0</v>
      </c>
      <c r="AB65" s="5">
        <f t="shared" si="7"/>
        <v>0</v>
      </c>
      <c r="AC65" s="5">
        <f t="shared" si="7"/>
        <v>0</v>
      </c>
      <c r="AD65" s="5">
        <f t="shared" si="7"/>
        <v>0</v>
      </c>
      <c r="AE65" s="5">
        <f t="shared" si="7"/>
        <v>0</v>
      </c>
      <c r="AF65" s="5">
        <f t="shared" si="7"/>
        <v>0</v>
      </c>
      <c r="AG65" s="5">
        <f t="shared" si="7"/>
        <v>0</v>
      </c>
      <c r="AH65" s="24">
        <f t="shared" si="7"/>
        <v>0</v>
      </c>
    </row>
    <row r="66" spans="1:34" ht="13.5" thickBot="1">
      <c r="A66" s="42" t="s">
        <v>97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4"/>
    </row>
    <row r="67" spans="1:34" ht="12.75">
      <c r="A67" s="19" t="s">
        <v>32</v>
      </c>
      <c r="B67" s="7">
        <v>14.642299999999997</v>
      </c>
      <c r="C67" s="8">
        <v>20.07</v>
      </c>
      <c r="D67" s="8">
        <v>1.271</v>
      </c>
      <c r="E67" s="8">
        <v>27.714699999999997</v>
      </c>
      <c r="F67" s="8">
        <v>27.947999999999997</v>
      </c>
      <c r="G67" s="8">
        <v>12.104000000000001</v>
      </c>
      <c r="H67" s="8">
        <v>0.6687</v>
      </c>
      <c r="I67" s="8">
        <v>8.438</v>
      </c>
      <c r="J67" s="8">
        <v>1.0979999999999999</v>
      </c>
      <c r="K67" s="8">
        <v>33.896</v>
      </c>
      <c r="L67" s="8">
        <v>167.048</v>
      </c>
      <c r="M67" s="12">
        <v>0.2999000000000001</v>
      </c>
      <c r="N67" s="8"/>
      <c r="O67" s="8">
        <v>1.8687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20"/>
    </row>
    <row r="68" spans="1:34" ht="12.75">
      <c r="A68" s="4" t="s">
        <v>66</v>
      </c>
      <c r="B68" s="9">
        <v>43.092999999999996</v>
      </c>
      <c r="C68" s="1">
        <v>25.31</v>
      </c>
      <c r="D68" s="1">
        <v>2.7125</v>
      </c>
      <c r="E68" s="1">
        <v>40.068000000000005</v>
      </c>
      <c r="F68" s="1">
        <v>105.2</v>
      </c>
      <c r="G68" s="1">
        <v>18.621000000000002</v>
      </c>
      <c r="H68" s="1">
        <v>0.14100000000000001</v>
      </c>
      <c r="I68" s="1">
        <v>1.4428</v>
      </c>
      <c r="J68" s="1">
        <v>2.0220000000000002</v>
      </c>
      <c r="K68" s="1"/>
      <c r="L68" s="1">
        <v>49.781</v>
      </c>
      <c r="M68" s="1">
        <v>0.118</v>
      </c>
      <c r="N68" s="1">
        <v>0.51</v>
      </c>
      <c r="O68" s="1">
        <v>2.24</v>
      </c>
      <c r="P68" s="1"/>
      <c r="Q68" s="1">
        <v>0.009000000000000001</v>
      </c>
      <c r="R68" s="1">
        <v>0.027999999999999997</v>
      </c>
      <c r="S68" s="1">
        <v>0.0009</v>
      </c>
      <c r="T68" s="1">
        <v>0.011</v>
      </c>
      <c r="U68" s="1">
        <v>0.0015999999999999999</v>
      </c>
      <c r="V68" s="1">
        <v>0</v>
      </c>
      <c r="W68" s="1"/>
      <c r="X68" s="1"/>
      <c r="Y68" s="1"/>
      <c r="Z68" s="1"/>
      <c r="AA68" s="1">
        <v>0.16299999999999998</v>
      </c>
      <c r="AB68" s="1">
        <v>0.0006000000000000001</v>
      </c>
      <c r="AC68" s="1"/>
      <c r="AD68" s="1"/>
      <c r="AE68" s="1">
        <v>0.0037</v>
      </c>
      <c r="AF68" s="1">
        <v>0.0007</v>
      </c>
      <c r="AG68" s="1"/>
      <c r="AH68" s="21"/>
    </row>
    <row r="69" spans="1:34" ht="12.75">
      <c r="A69" s="4" t="s">
        <v>71</v>
      </c>
      <c r="B69" s="9">
        <v>1.8119999999999998</v>
      </c>
      <c r="C69" s="1">
        <v>2.258</v>
      </c>
      <c r="D69" s="1">
        <v>0.461</v>
      </c>
      <c r="E69" s="1">
        <v>3.3869999999999996</v>
      </c>
      <c r="F69" s="1">
        <v>13.835</v>
      </c>
      <c r="G69" s="1">
        <v>0.6130000000000001</v>
      </c>
      <c r="H69" s="1">
        <v>0.05039999999999999</v>
      </c>
      <c r="I69" s="1">
        <v>0.7040000000000001</v>
      </c>
      <c r="J69" s="1">
        <v>0.37200000000000005</v>
      </c>
      <c r="K69" s="1"/>
      <c r="L69" s="1">
        <v>4.680600000000001</v>
      </c>
      <c r="M69" s="1">
        <v>0.003</v>
      </c>
      <c r="N69" s="1"/>
      <c r="O69" s="1">
        <v>0.003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21"/>
    </row>
    <row r="70" spans="1:34" ht="12.75">
      <c r="A70" s="4" t="s">
        <v>73</v>
      </c>
      <c r="B70" s="9">
        <v>10.5545</v>
      </c>
      <c r="C70" s="1">
        <v>22.0369</v>
      </c>
      <c r="D70" s="1">
        <v>3.5769999999999995</v>
      </c>
      <c r="E70" s="1">
        <v>22.3281</v>
      </c>
      <c r="F70" s="1">
        <v>65.48410000000001</v>
      </c>
      <c r="G70" s="1">
        <v>5.5576</v>
      </c>
      <c r="H70" s="1">
        <v>1.2212000000000003</v>
      </c>
      <c r="I70" s="1">
        <v>11.4537</v>
      </c>
      <c r="J70" s="1">
        <v>2.8980999999999995</v>
      </c>
      <c r="K70" s="1">
        <v>0.757</v>
      </c>
      <c r="L70" s="1">
        <v>91.04649999999998</v>
      </c>
      <c r="M70" s="1">
        <v>0.17620000000000002</v>
      </c>
      <c r="N70" s="1">
        <v>0.10400000000000001</v>
      </c>
      <c r="O70" s="1">
        <v>1.33</v>
      </c>
      <c r="P70" s="1"/>
      <c r="Q70" s="1">
        <v>0.039</v>
      </c>
      <c r="R70" s="1">
        <v>0.057</v>
      </c>
      <c r="S70" s="1">
        <v>0.0013999999999999998</v>
      </c>
      <c r="T70" s="1">
        <v>0.05</v>
      </c>
      <c r="U70" s="1">
        <v>0.0013999999999999998</v>
      </c>
      <c r="V70" s="1">
        <v>0.00030000000000000003</v>
      </c>
      <c r="W70" s="1">
        <v>0</v>
      </c>
      <c r="X70" s="1"/>
      <c r="Y70" s="1"/>
      <c r="Z70" s="1"/>
      <c r="AA70" s="1">
        <v>0.099</v>
      </c>
      <c r="AB70" s="1">
        <v>0.0015999999999999999</v>
      </c>
      <c r="AC70" s="1"/>
      <c r="AD70" s="1"/>
      <c r="AE70" s="1">
        <v>0.0029</v>
      </c>
      <c r="AF70" s="1">
        <v>0.0017000000000000001</v>
      </c>
      <c r="AG70" s="1"/>
      <c r="AH70" s="21"/>
    </row>
    <row r="71" spans="1:34" ht="12.75">
      <c r="A71" s="4" t="s">
        <v>76</v>
      </c>
      <c r="B71" s="9">
        <v>8.087200000000001</v>
      </c>
      <c r="C71" s="1">
        <v>5.698799999999999</v>
      </c>
      <c r="D71" s="1">
        <v>0.368</v>
      </c>
      <c r="E71" s="1">
        <v>5.686</v>
      </c>
      <c r="F71" s="1">
        <v>17.718</v>
      </c>
      <c r="G71" s="1">
        <v>3.5660999999999996</v>
      </c>
      <c r="H71" s="1">
        <v>0.0674</v>
      </c>
      <c r="I71" s="1">
        <v>0.2056</v>
      </c>
      <c r="J71" s="1">
        <v>0.5349</v>
      </c>
      <c r="K71" s="1">
        <v>0.295</v>
      </c>
      <c r="L71" s="1">
        <v>104.39</v>
      </c>
      <c r="M71" s="1">
        <v>0.2152</v>
      </c>
      <c r="N71" s="1">
        <v>0</v>
      </c>
      <c r="O71" s="1">
        <v>0.001</v>
      </c>
      <c r="P71" s="1">
        <v>0.001</v>
      </c>
      <c r="Q71" s="1">
        <v>0</v>
      </c>
      <c r="R71" s="1">
        <v>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>
        <v>0</v>
      </c>
      <c r="AF71" s="1"/>
      <c r="AG71" s="1"/>
      <c r="AH71" s="21"/>
    </row>
    <row r="72" spans="1:34" ht="12.75">
      <c r="A72" s="4" t="s">
        <v>77</v>
      </c>
      <c r="B72" s="9">
        <v>9.757399999999995</v>
      </c>
      <c r="C72" s="1">
        <v>12.4658</v>
      </c>
      <c r="D72" s="1">
        <v>0.9687</v>
      </c>
      <c r="E72" s="1">
        <v>15.925</v>
      </c>
      <c r="F72" s="1">
        <v>80.50769999999999</v>
      </c>
      <c r="G72" s="1">
        <v>4.7561</v>
      </c>
      <c r="H72" s="1">
        <v>0.22290000000000004</v>
      </c>
      <c r="I72" s="1">
        <v>2.702</v>
      </c>
      <c r="J72" s="1">
        <v>0.7015999999999999</v>
      </c>
      <c r="K72" s="1"/>
      <c r="L72" s="1">
        <v>158.93439999999995</v>
      </c>
      <c r="M72" s="1">
        <v>0.5594</v>
      </c>
      <c r="N72" s="1"/>
      <c r="O72" s="1">
        <v>0.9675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21"/>
    </row>
    <row r="73" spans="1:34" ht="12.75">
      <c r="A73" s="4" t="s">
        <v>81</v>
      </c>
      <c r="B73" s="9">
        <v>19.067299999999996</v>
      </c>
      <c r="C73" s="1">
        <v>35.5703</v>
      </c>
      <c r="D73" s="1">
        <v>4.575999999999998</v>
      </c>
      <c r="E73" s="1">
        <v>17.278100000000006</v>
      </c>
      <c r="F73" s="1">
        <v>76.52399999999999</v>
      </c>
      <c r="G73" s="1">
        <v>24.882100000000005</v>
      </c>
      <c r="H73" s="1">
        <v>0.5521</v>
      </c>
      <c r="I73" s="1">
        <v>5.173100000000001</v>
      </c>
      <c r="J73" s="1">
        <v>3.9002999999999997</v>
      </c>
      <c r="K73" s="1">
        <v>7.273999999999998</v>
      </c>
      <c r="L73" s="1">
        <v>148.315</v>
      </c>
      <c r="M73" s="1">
        <v>0.3505000000000001</v>
      </c>
      <c r="N73" s="1">
        <v>0.052199999999999996</v>
      </c>
      <c r="O73" s="1">
        <v>1.2622</v>
      </c>
      <c r="P73" s="1"/>
      <c r="Q73" s="1">
        <v>0.006</v>
      </c>
      <c r="R73" s="1">
        <v>0.008</v>
      </c>
      <c r="S73" s="1">
        <v>0.0004</v>
      </c>
      <c r="T73" s="1">
        <v>0.004</v>
      </c>
      <c r="U73" s="1">
        <v>0.0004</v>
      </c>
      <c r="V73" s="1">
        <v>0.0001</v>
      </c>
      <c r="W73" s="1">
        <v>0</v>
      </c>
      <c r="X73" s="1"/>
      <c r="Y73" s="1"/>
      <c r="Z73" s="1"/>
      <c r="AA73" s="1">
        <v>0.06</v>
      </c>
      <c r="AB73" s="1">
        <v>0.0005</v>
      </c>
      <c r="AC73" s="1"/>
      <c r="AD73" s="1"/>
      <c r="AE73" s="1">
        <v>0.0009</v>
      </c>
      <c r="AF73" s="1">
        <v>0.0001</v>
      </c>
      <c r="AG73" s="1"/>
      <c r="AH73" s="21"/>
    </row>
    <row r="74" spans="1:34" ht="13.5" thickBot="1">
      <c r="A74" s="6" t="s">
        <v>82</v>
      </c>
      <c r="B74" s="10">
        <v>328.5927999999998</v>
      </c>
      <c r="C74" s="11">
        <v>387.83400000000006</v>
      </c>
      <c r="D74" s="11">
        <v>24.218499999999995</v>
      </c>
      <c r="E74" s="11">
        <v>832.5104000000002</v>
      </c>
      <c r="F74" s="11">
        <v>2308.6527</v>
      </c>
      <c r="G74" s="11">
        <v>140.29800000000003</v>
      </c>
      <c r="H74" s="11">
        <v>24.3625</v>
      </c>
      <c r="I74" s="11">
        <v>174.36299999999997</v>
      </c>
      <c r="J74" s="11">
        <v>11.765</v>
      </c>
      <c r="K74" s="11">
        <v>20.1346</v>
      </c>
      <c r="L74" s="11">
        <v>5007.6826</v>
      </c>
      <c r="M74" s="11">
        <v>5.1762999999999995</v>
      </c>
      <c r="N74" s="11">
        <v>3.7228</v>
      </c>
      <c r="O74" s="11">
        <v>47.06269999999999</v>
      </c>
      <c r="P74" s="11"/>
      <c r="Q74" s="11">
        <v>0.742</v>
      </c>
      <c r="R74" s="11">
        <v>1.654</v>
      </c>
      <c r="S74" s="11">
        <v>0.18109999999999998</v>
      </c>
      <c r="T74" s="11">
        <v>0.6189</v>
      </c>
      <c r="U74" s="11">
        <v>0.0451</v>
      </c>
      <c r="V74" s="11">
        <v>0.007</v>
      </c>
      <c r="W74" s="11">
        <v>0.008</v>
      </c>
      <c r="X74" s="11"/>
      <c r="Y74" s="11"/>
      <c r="Z74" s="11"/>
      <c r="AA74" s="11">
        <v>7.4270000000000005</v>
      </c>
      <c r="AB74" s="11">
        <v>0.0511</v>
      </c>
      <c r="AC74" s="11"/>
      <c r="AD74" s="11"/>
      <c r="AE74" s="11">
        <v>0.367</v>
      </c>
      <c r="AF74" s="11">
        <v>0.0601</v>
      </c>
      <c r="AG74" s="11">
        <v>0.175</v>
      </c>
      <c r="AH74" s="22"/>
    </row>
    <row r="75" spans="1:34" ht="13.5" thickBot="1">
      <c r="A75" s="13" t="s">
        <v>88</v>
      </c>
      <c r="B75" s="23">
        <f>SUM(B67:B74)</f>
        <v>435.60649999999976</v>
      </c>
      <c r="C75" s="5">
        <f aca="true" t="shared" si="8" ref="C75:AH75">SUM(C67:C74)</f>
        <v>511.2438000000001</v>
      </c>
      <c r="D75" s="5">
        <f t="shared" si="8"/>
        <v>38.152699999999996</v>
      </c>
      <c r="E75" s="5">
        <f t="shared" si="8"/>
        <v>964.8973000000003</v>
      </c>
      <c r="F75" s="5">
        <f t="shared" si="8"/>
        <v>2695.8695000000002</v>
      </c>
      <c r="G75" s="5">
        <f t="shared" si="8"/>
        <v>210.39790000000005</v>
      </c>
      <c r="H75" s="5">
        <f t="shared" si="8"/>
        <v>27.2862</v>
      </c>
      <c r="I75" s="5">
        <f t="shared" si="8"/>
        <v>204.48219999999998</v>
      </c>
      <c r="J75" s="5">
        <f t="shared" si="8"/>
        <v>23.2919</v>
      </c>
      <c r="K75" s="5">
        <f t="shared" si="8"/>
        <v>62.3566</v>
      </c>
      <c r="L75" s="5">
        <f t="shared" si="8"/>
        <v>5731.8781</v>
      </c>
      <c r="M75" s="5">
        <f t="shared" si="8"/>
        <v>6.898499999999999</v>
      </c>
      <c r="N75" s="5">
        <f t="shared" si="8"/>
        <v>4.389</v>
      </c>
      <c r="O75" s="5">
        <f t="shared" si="8"/>
        <v>54.735099999999996</v>
      </c>
      <c r="P75" s="5">
        <f t="shared" si="8"/>
        <v>0.001</v>
      </c>
      <c r="Q75" s="5">
        <f t="shared" si="8"/>
        <v>0.796</v>
      </c>
      <c r="R75" s="5">
        <f t="shared" si="8"/>
        <v>1.7469999999999999</v>
      </c>
      <c r="S75" s="5">
        <f t="shared" si="8"/>
        <v>0.1838</v>
      </c>
      <c r="T75" s="5">
        <f t="shared" si="8"/>
        <v>0.6839</v>
      </c>
      <c r="U75" s="5">
        <f t="shared" si="8"/>
        <v>0.0485</v>
      </c>
      <c r="V75" s="5">
        <f t="shared" si="8"/>
        <v>0.0074</v>
      </c>
      <c r="W75" s="5">
        <f t="shared" si="8"/>
        <v>0.008</v>
      </c>
      <c r="X75" s="5">
        <f t="shared" si="8"/>
        <v>0</v>
      </c>
      <c r="Y75" s="5">
        <f t="shared" si="8"/>
        <v>0</v>
      </c>
      <c r="Z75" s="5">
        <f t="shared" si="8"/>
        <v>0</v>
      </c>
      <c r="AA75" s="5">
        <f t="shared" si="8"/>
        <v>7.7490000000000006</v>
      </c>
      <c r="AB75" s="5">
        <f t="shared" si="8"/>
        <v>0.0538</v>
      </c>
      <c r="AC75" s="5">
        <f t="shared" si="8"/>
        <v>0</v>
      </c>
      <c r="AD75" s="5">
        <f t="shared" si="8"/>
        <v>0</v>
      </c>
      <c r="AE75" s="5">
        <f t="shared" si="8"/>
        <v>0.3745</v>
      </c>
      <c r="AF75" s="5">
        <f t="shared" si="8"/>
        <v>0.0626</v>
      </c>
      <c r="AG75" s="5">
        <f t="shared" si="8"/>
        <v>0.175</v>
      </c>
      <c r="AH75" s="24">
        <f t="shared" si="8"/>
        <v>0</v>
      </c>
    </row>
    <row r="76" spans="1:34" s="32" customFormat="1" ht="13.5" thickBot="1">
      <c r="A76" s="42" t="s">
        <v>98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4"/>
    </row>
    <row r="77" spans="1:34" ht="12.75">
      <c r="A77" s="19" t="s">
        <v>25</v>
      </c>
      <c r="B77" s="7">
        <v>12.616999999999997</v>
      </c>
      <c r="C77" s="8">
        <v>11.77</v>
      </c>
      <c r="D77" s="8">
        <v>1.53</v>
      </c>
      <c r="E77" s="8">
        <v>40.88</v>
      </c>
      <c r="F77" s="8">
        <v>75.975</v>
      </c>
      <c r="G77" s="8">
        <v>4.58</v>
      </c>
      <c r="H77" s="8">
        <v>0.28</v>
      </c>
      <c r="I77" s="8">
        <v>4.39</v>
      </c>
      <c r="J77" s="8">
        <v>1.2</v>
      </c>
      <c r="K77" s="8"/>
      <c r="L77" s="8">
        <v>81.8</v>
      </c>
      <c r="M77" s="8">
        <v>0.114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20"/>
    </row>
    <row r="78" spans="1:34" ht="12.75">
      <c r="A78" s="4" t="s">
        <v>35</v>
      </c>
      <c r="B78" s="9">
        <v>10.77</v>
      </c>
      <c r="C78" s="2">
        <v>13.04</v>
      </c>
      <c r="D78" s="1">
        <v>1.8960000000000006</v>
      </c>
      <c r="E78" s="1">
        <v>8.834</v>
      </c>
      <c r="F78" s="1">
        <v>51.31</v>
      </c>
      <c r="G78" s="1">
        <v>3.77</v>
      </c>
      <c r="H78" s="1">
        <v>0.15720000000000003</v>
      </c>
      <c r="I78" s="1">
        <v>3.98</v>
      </c>
      <c r="J78" s="1">
        <v>1.276</v>
      </c>
      <c r="K78" s="1"/>
      <c r="L78" s="1">
        <v>161.846</v>
      </c>
      <c r="M78" s="1">
        <v>0.015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21"/>
    </row>
    <row r="79" spans="1:34" ht="12.75">
      <c r="A79" s="4" t="s">
        <v>43</v>
      </c>
      <c r="B79" s="9">
        <v>6.923</v>
      </c>
      <c r="C79" s="1">
        <v>7.07</v>
      </c>
      <c r="D79" s="1">
        <v>0.61</v>
      </c>
      <c r="E79" s="1">
        <v>3.065</v>
      </c>
      <c r="F79" s="1">
        <v>19.21</v>
      </c>
      <c r="G79" s="1">
        <v>4</v>
      </c>
      <c r="H79" s="1">
        <v>0.03</v>
      </c>
      <c r="I79" s="1">
        <v>0.65</v>
      </c>
      <c r="J79" s="1">
        <v>0.51</v>
      </c>
      <c r="K79" s="1"/>
      <c r="L79" s="1">
        <v>61.99</v>
      </c>
      <c r="M79" s="1">
        <v>0.07400000000000001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21"/>
    </row>
    <row r="80" spans="1:34" ht="12.75">
      <c r="A80" s="4" t="s">
        <v>54</v>
      </c>
      <c r="B80" s="9">
        <v>3.5119999999999996</v>
      </c>
      <c r="C80" s="1">
        <v>8.78</v>
      </c>
      <c r="D80" s="1">
        <v>0.7</v>
      </c>
      <c r="E80" s="1">
        <v>68.79700000000003</v>
      </c>
      <c r="F80" s="1">
        <v>24.052999999999997</v>
      </c>
      <c r="G80" s="1">
        <v>2.5</v>
      </c>
      <c r="H80" s="1">
        <v>0.11</v>
      </c>
      <c r="I80" s="1">
        <v>3.49</v>
      </c>
      <c r="J80" s="1">
        <v>0.56</v>
      </c>
      <c r="K80" s="1"/>
      <c r="L80" s="1">
        <v>3.94</v>
      </c>
      <c r="M80" s="1">
        <v>0.049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21"/>
    </row>
    <row r="81" spans="1:34" ht="12.75">
      <c r="A81" s="4" t="s">
        <v>61</v>
      </c>
      <c r="B81" s="9">
        <v>8.7</v>
      </c>
      <c r="C81" s="1">
        <v>18.28</v>
      </c>
      <c r="D81" s="1">
        <v>2.63</v>
      </c>
      <c r="E81" s="1">
        <v>14.75</v>
      </c>
      <c r="F81" s="1">
        <v>80.45</v>
      </c>
      <c r="G81" s="1">
        <v>5.94</v>
      </c>
      <c r="H81" s="1">
        <v>0.19</v>
      </c>
      <c r="I81" s="1">
        <v>8.25</v>
      </c>
      <c r="J81" s="1">
        <v>2.3</v>
      </c>
      <c r="K81" s="1"/>
      <c r="L81" s="1">
        <v>6.05</v>
      </c>
      <c r="M81" s="1">
        <v>0.06100000000000001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21"/>
    </row>
    <row r="82" spans="1:34" ht="12.75">
      <c r="A82" s="4" t="s">
        <v>67</v>
      </c>
      <c r="B82" s="9">
        <v>40.178999999999995</v>
      </c>
      <c r="C82" s="1">
        <v>91.99</v>
      </c>
      <c r="D82" s="1">
        <v>1.75</v>
      </c>
      <c r="E82" s="1">
        <v>38.908000000000015</v>
      </c>
      <c r="F82" s="1">
        <v>324.845</v>
      </c>
      <c r="G82" s="1">
        <v>25.5</v>
      </c>
      <c r="H82" s="1">
        <v>1.29</v>
      </c>
      <c r="I82" s="1">
        <v>34.15</v>
      </c>
      <c r="J82" s="1">
        <v>0.76</v>
      </c>
      <c r="K82" s="1"/>
      <c r="L82" s="1">
        <v>1595.8</v>
      </c>
      <c r="M82" s="1">
        <v>1.48</v>
      </c>
      <c r="N82" s="1"/>
      <c r="O82" s="1"/>
      <c r="P82" s="1"/>
      <c r="Q82" s="1">
        <v>0.12</v>
      </c>
      <c r="R82" s="1">
        <v>0.46</v>
      </c>
      <c r="S82" s="1">
        <v>0.08</v>
      </c>
      <c r="T82" s="1">
        <v>0.1</v>
      </c>
      <c r="U82" s="1"/>
      <c r="V82" s="1"/>
      <c r="W82" s="1"/>
      <c r="X82" s="1">
        <v>0</v>
      </c>
      <c r="Y82" s="1"/>
      <c r="Z82" s="1">
        <v>2.23</v>
      </c>
      <c r="AA82" s="1"/>
      <c r="AB82" s="1"/>
      <c r="AC82" s="1"/>
      <c r="AD82" s="1"/>
      <c r="AE82" s="1"/>
      <c r="AF82" s="1"/>
      <c r="AG82" s="1"/>
      <c r="AH82" s="21"/>
    </row>
    <row r="83" spans="1:34" ht="13.5" thickBot="1">
      <c r="A83" s="6" t="s">
        <v>68</v>
      </c>
      <c r="B83" s="10">
        <v>7.117000000000001</v>
      </c>
      <c r="C83" s="11">
        <v>24.86</v>
      </c>
      <c r="D83" s="11">
        <v>5.24</v>
      </c>
      <c r="E83" s="11">
        <v>12.991999999999997</v>
      </c>
      <c r="F83" s="11">
        <v>62.02200000000001</v>
      </c>
      <c r="G83" s="11">
        <v>4.685999999999999</v>
      </c>
      <c r="H83" s="11">
        <v>0.135</v>
      </c>
      <c r="I83" s="11">
        <v>13.83</v>
      </c>
      <c r="J83" s="11">
        <v>4.48</v>
      </c>
      <c r="K83" s="11"/>
      <c r="L83" s="11"/>
      <c r="M83" s="11">
        <v>0.009000000000000001</v>
      </c>
      <c r="N83" s="11"/>
      <c r="O83" s="11"/>
      <c r="P83" s="11"/>
      <c r="Q83" s="11">
        <v>0</v>
      </c>
      <c r="R83" s="11">
        <v>0.0002</v>
      </c>
      <c r="S83" s="11">
        <v>0.0001</v>
      </c>
      <c r="T83" s="11">
        <v>0</v>
      </c>
      <c r="U83" s="11">
        <v>0</v>
      </c>
      <c r="V83" s="11">
        <v>0</v>
      </c>
      <c r="W83" s="11">
        <v>0</v>
      </c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22"/>
    </row>
    <row r="84" spans="1:34" ht="13.5" thickBot="1">
      <c r="A84" s="13" t="s">
        <v>88</v>
      </c>
      <c r="B84" s="31">
        <f>SUM(B77:B83)</f>
        <v>89.818</v>
      </c>
      <c r="C84" s="30">
        <f aca="true" t="shared" si="9" ref="C84:AH84">SUM(C77:C83)</f>
        <v>175.79000000000002</v>
      </c>
      <c r="D84" s="30">
        <f t="shared" si="9"/>
        <v>14.356</v>
      </c>
      <c r="E84" s="30">
        <f t="shared" si="9"/>
        <v>188.22600000000003</v>
      </c>
      <c r="F84" s="30">
        <f t="shared" si="9"/>
        <v>637.8650000000001</v>
      </c>
      <c r="G84" s="30">
        <f t="shared" si="9"/>
        <v>50.976</v>
      </c>
      <c r="H84" s="30">
        <f t="shared" si="9"/>
        <v>2.1921999999999997</v>
      </c>
      <c r="I84" s="30">
        <f t="shared" si="9"/>
        <v>68.74</v>
      </c>
      <c r="J84" s="30">
        <f t="shared" si="9"/>
        <v>11.086</v>
      </c>
      <c r="K84" s="30">
        <f t="shared" si="9"/>
        <v>0</v>
      </c>
      <c r="L84" s="30">
        <f t="shared" si="9"/>
        <v>1911.426</v>
      </c>
      <c r="M84" s="30">
        <f t="shared" si="9"/>
        <v>1.8019999999999998</v>
      </c>
      <c r="N84" s="30">
        <f t="shared" si="9"/>
        <v>0</v>
      </c>
      <c r="O84" s="30">
        <f t="shared" si="9"/>
        <v>0</v>
      </c>
      <c r="P84" s="30">
        <f t="shared" si="9"/>
        <v>0</v>
      </c>
      <c r="Q84" s="30">
        <f t="shared" si="9"/>
        <v>0.12</v>
      </c>
      <c r="R84" s="30">
        <f t="shared" si="9"/>
        <v>0.4602</v>
      </c>
      <c r="S84" s="30">
        <f t="shared" si="9"/>
        <v>0.0801</v>
      </c>
      <c r="T84" s="30">
        <f t="shared" si="9"/>
        <v>0.1</v>
      </c>
      <c r="U84" s="30">
        <f t="shared" si="9"/>
        <v>0</v>
      </c>
      <c r="V84" s="30">
        <f t="shared" si="9"/>
        <v>0</v>
      </c>
      <c r="W84" s="30">
        <f t="shared" si="9"/>
        <v>0</v>
      </c>
      <c r="X84" s="30">
        <f t="shared" si="9"/>
        <v>0</v>
      </c>
      <c r="Y84" s="30">
        <f t="shared" si="9"/>
        <v>0</v>
      </c>
      <c r="Z84" s="30">
        <f t="shared" si="9"/>
        <v>2.23</v>
      </c>
      <c r="AA84" s="30">
        <f t="shared" si="9"/>
        <v>0</v>
      </c>
      <c r="AB84" s="30">
        <f t="shared" si="9"/>
        <v>0</v>
      </c>
      <c r="AC84" s="30">
        <f t="shared" si="9"/>
        <v>0</v>
      </c>
      <c r="AD84" s="30">
        <f t="shared" si="9"/>
        <v>0</v>
      </c>
      <c r="AE84" s="30">
        <f t="shared" si="9"/>
        <v>0</v>
      </c>
      <c r="AF84" s="30">
        <f t="shared" si="9"/>
        <v>0</v>
      </c>
      <c r="AG84" s="30">
        <f t="shared" si="9"/>
        <v>0</v>
      </c>
      <c r="AH84" s="41">
        <f t="shared" si="9"/>
        <v>0</v>
      </c>
    </row>
    <row r="85" spans="1:34" s="37" customFormat="1" ht="13.5" thickBot="1">
      <c r="A85" s="33" t="s">
        <v>89</v>
      </c>
      <c r="B85" s="34">
        <f>B11+B21+B30+B37+B45+B51+B57+B65+B75+B84</f>
        <v>1838.9008999999999</v>
      </c>
      <c r="C85" s="35">
        <f aca="true" t="shared" si="10" ref="C85:AH85">C11+C21+C30+C37+C45+C51+C57+C65+C75+C84</f>
        <v>1919.8897000000002</v>
      </c>
      <c r="D85" s="35">
        <f t="shared" si="10"/>
        <v>167.40299999999996</v>
      </c>
      <c r="E85" s="35">
        <f t="shared" si="10"/>
        <v>3495.1153</v>
      </c>
      <c r="F85" s="35">
        <f t="shared" si="10"/>
        <v>9099.8359</v>
      </c>
      <c r="G85" s="35">
        <v>597.7068</v>
      </c>
      <c r="H85" s="35">
        <v>49.2838</v>
      </c>
      <c r="I85" s="35">
        <v>739.633</v>
      </c>
      <c r="J85" s="35">
        <v>100.5142</v>
      </c>
      <c r="K85" s="35">
        <f t="shared" si="10"/>
        <v>7035.1215</v>
      </c>
      <c r="L85" s="35">
        <f t="shared" si="10"/>
        <v>23671.925500000005</v>
      </c>
      <c r="M85" s="35">
        <f t="shared" si="10"/>
        <v>47.30749999999999</v>
      </c>
      <c r="N85" s="35">
        <f t="shared" si="10"/>
        <v>11.5714</v>
      </c>
      <c r="O85" s="35">
        <f t="shared" si="10"/>
        <v>272.3901</v>
      </c>
      <c r="P85" s="35">
        <f t="shared" si="10"/>
        <v>0.2851</v>
      </c>
      <c r="Q85" s="35">
        <f t="shared" si="10"/>
        <v>1.4317000000000002</v>
      </c>
      <c r="R85" s="35">
        <f t="shared" si="10"/>
        <v>7.5694</v>
      </c>
      <c r="S85" s="35">
        <f t="shared" si="10"/>
        <v>0.5918000000000001</v>
      </c>
      <c r="T85" s="35">
        <f t="shared" si="10"/>
        <v>1.1506</v>
      </c>
      <c r="U85" s="35">
        <f t="shared" si="10"/>
        <v>0.0639</v>
      </c>
      <c r="V85" s="35">
        <f t="shared" si="10"/>
        <v>0.007500000000000001</v>
      </c>
      <c r="W85" s="35">
        <f t="shared" si="10"/>
        <v>0.0094</v>
      </c>
      <c r="X85" s="35">
        <f t="shared" si="10"/>
        <v>0.0137</v>
      </c>
      <c r="Y85" s="35">
        <f t="shared" si="10"/>
        <v>0.001</v>
      </c>
      <c r="Z85" s="35">
        <f t="shared" si="10"/>
        <v>2.23</v>
      </c>
      <c r="AA85" s="35">
        <f t="shared" si="10"/>
        <v>9.5657</v>
      </c>
      <c r="AB85" s="35">
        <f t="shared" si="10"/>
        <v>0.0638</v>
      </c>
      <c r="AC85" s="35">
        <f t="shared" si="10"/>
        <v>7.526</v>
      </c>
      <c r="AD85" s="35">
        <f t="shared" si="10"/>
        <v>1.249</v>
      </c>
      <c r="AE85" s="35">
        <f t="shared" si="10"/>
        <v>0.405</v>
      </c>
      <c r="AF85" s="35">
        <f t="shared" si="10"/>
        <v>0.0626</v>
      </c>
      <c r="AG85" s="35">
        <f t="shared" si="10"/>
        <v>22.285000000000004</v>
      </c>
      <c r="AH85" s="36">
        <f t="shared" si="10"/>
        <v>0.46</v>
      </c>
    </row>
  </sheetData>
  <mergeCells count="12">
    <mergeCell ref="A38:AH38"/>
    <mergeCell ref="A46:AH46"/>
    <mergeCell ref="A76:AH76"/>
    <mergeCell ref="A66:AH66"/>
    <mergeCell ref="A52:AH52"/>
    <mergeCell ref="A58:AH58"/>
    <mergeCell ref="A22:AH22"/>
    <mergeCell ref="A31:AH31"/>
    <mergeCell ref="B1:AH1"/>
    <mergeCell ref="A1:A4"/>
    <mergeCell ref="A12:AH12"/>
    <mergeCell ref="A5:A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mindaugas</cp:lastModifiedBy>
  <dcterms:created xsi:type="dcterms:W3CDTF">2008-04-24T11:54:38Z</dcterms:created>
  <dcterms:modified xsi:type="dcterms:W3CDTF">2011-09-26T12:58:14Z</dcterms:modified>
  <cp:category/>
  <cp:version/>
  <cp:contentType/>
  <cp:contentStatus/>
</cp:coreProperties>
</file>